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44"/>
  </bookViews>
  <sheets>
    <sheet name="南昌工学院实训室及实验室建设集成清单汇总表" sheetId="13" r:id="rId1"/>
  </sheets>
  <definedNames>
    <definedName name="_xlnm._FilterDatabase" localSheetId="0" hidden="1">南昌工学院实训室及实验室建设集成清单汇总表!$A$1:$I$364</definedName>
    <definedName name="_xlnm.Print_Area" localSheetId="0">南昌工学院实训室及实验室建设集成清单汇总表!$A$1:$H$364</definedName>
  </definedNames>
  <calcPr calcId="144525"/>
</workbook>
</file>

<file path=xl/sharedStrings.xml><?xml version="1.0" encoding="utf-8"?>
<sst xmlns="http://schemas.openxmlformats.org/spreadsheetml/2006/main" count="1144" uniqueCount="654">
  <si>
    <t>南昌工学院实智慧黑板、计算机基础实验室、学生终端、智慧教室、体育健康实验室集成清单汇总表</t>
  </si>
  <si>
    <t>南昌工学院智慧黑板集成清单</t>
  </si>
  <si>
    <t>NO.</t>
  </si>
  <si>
    <t>产品名称</t>
  </si>
  <si>
    <t>品牌型号</t>
  </si>
  <si>
    <t>技术参数</t>
  </si>
  <si>
    <t>数量</t>
  </si>
  <si>
    <t>单位</t>
  </si>
  <si>
    <t>单价（元）</t>
  </si>
  <si>
    <t>总价（元）</t>
  </si>
  <si>
    <t>86寸智慧黑板（单屏）</t>
  </si>
  <si>
    <t>希沃BF86EF</t>
  </si>
  <si>
    <t xml:space="preserve">一、整机设计
1．整机采用三拼接平面一体化设计，无推拉式结构及外露连接线，外观简洁。整机均支持普通粉笔、液体粉笔、水溶性粉笔进行板书书写，便于老师完整书写教学内容;整机尺寸不低于宽4200mm*高1200mm*厚90mm。
2．整机具备笔槽设计，方便放置教鞭、粉笔等教具。
3．整机采用UHD超高清LED液晶屏，显示比例16:9，分辨率3840×2160。
4. 产品内置喇叭，采用防尘设计，功率不低于2x15W;
5．具有多个前置物理按键，包含但不限于电源键、菜单、信号源、返回等；产品前置Type-C接口，USB接口；
6．整机表面覆盖玻璃选用国标优等品，光学变形、点状缺陷、尺寸偏差、弯曲度、透射比等均符合GB11614-2009平板玻璃标
7．内置独立AP热点，支持多个移动端同时连接，支持自定义设置密码；
8．具有五指熄屏功能，可通过通过五指按压实现对屏幕的开关控制；
9．支持节能熄屏操作，遥控器熄屏、五指熄屏功能可以互通互用； 
10．通道信号源名称支持自定义，支持中文、英文、数字、符号命名修改，方便识别；
11．具有触摸防遮挡功能，单点或者单边遮挡后可正常触控书写和操作；
12．支持左、右侧边工具栏功能，支持无操作自动隐藏，侧边栏可设置返回、主页、任务、批注、信号源等功能调用；支持窗口一键下移功能，内置电脑、外接等多种信号源模式下实现窗口一键下移，再次点击恢复全屏显示，便于不同身高人员操作使用；
13．功放支持2.1声道，支持音效模式选择功能；
14．支持实时显示屏体温度，温度变化可以通过显示不同颜色进行提示； 
15. 内置安卓系统，系统版本不低于11.0，内存不低于2G,存储不低于8G；
16. 支持无PC状态下，内置互动白板支持书写及擦除，支持单点书写和多点书写切换
17. 支持对内置电脑进行还原操作，可通过实体按键或安卓系统、遥控器等其他方式对内置电脑系统进行还原。
18. 支持会议欢迎模板功能，可对模板及文字进行自定义
19. 支持设置自定义开机logo、画面/动画。
20. 支持侧边栏自定义程序应用； 
21. 支持任意通道下批注，并可以设置批注颜色和画笔大小，通过二维码可以分享批注内容；
22. 任意显示通道下可以通过手势在屏幕上调取触摸菜单，菜单支持信号源通道切换、背光、声音、图像调节；
23. 整机内置非独立的高清摄像头，摄像头像素≥1300万，视场角≥135°。
24.为保护前置接口及接入的设备，接口具有翻转设计。
二、白板软件
1．白板软件可实现直接输入账号登录和扫码远程登录等快速登录方式，支持白板软件最小化；
2．工具菜单简单实用，包含录屏、思维导图、幕布、漫游等功能；
3．支持多人同时书写，互不影响，支持笔迹实现任意部分的擦除；
4．支持在PPT中打开古诗词、化学方程式、数学画板等学科工具；
5．支持智能录制微视频和课堂内容，可以保存到本机上和一键上传云端教师空间；
6. 支持多资源使用，支持云资源、教材资源、本地资源，可以软件内调用学科题库出题；
7．支持数学函数图像绘制功能，可以缩放函数图像与坐标轴，显示坐标网格，函数图生成后可重新编辑； 
8．支持输入函数表达式后，即时生成函数图像，软件自带专业函数输入键盘，包含数学学科常用的各类函数符号； 
9. 软件支持常态教研的功能，可进行听评课、集体备课等功能；
10. 提供仿真实验，数量不少于100个，并可提供静态三维的实验器材介绍及教学课件资源，仿真实验资源具备教学、练习、考试三种模式，可根据用户实际操作显示正确或错误提示，实验过程中可在软件中填写实验数据用以完善实验报告；
三、同屏软件
1. 具备无线传屏功能，支持手机、笔记本电脑等移动端通过识别码无线连接到智慧黑板
2. 识别码支持在智慧黑板上悬浮显示 ,并可自由拖动改变显示位置 ,支持识别码刷新时间间隔和类型设置；
3. 支持 6个投屏客户端图像画面对比展示，在智慧黑板上可以反向控制操作笔记本电脑上的内容 ,支持单击、双击、右键控制； 
四、微课软件
1.支持对音源、分辨率、录制区域进行设置。
2.支持对录制后的视频进行剪辑。
3.支持将视频文件上传至云端存储。
五、教学管理功能
1.软件包含专业版和简易版两种桌面界面显示，能够相互切换，方便老师的按照个人使用习惯选择使用。
2.支持设置开机启动的默认界面，支持应用栏隐藏。
3.支持进入个人空间进行备课，支持课件资源、试题、课后任务等内容添加、上传。
4.支持打开云资源中的白板课件和使用录制的微课资源，支持浏览、下载资源中心中的丰富教学资源。
六、OPS插拔式电脑
1．采用OPS插拔式架构，可维护、拔插式结构设计；
2．处理器配置不低于Intel Core I5十代处理器；内存不低于8G；硬盘不低于256G-SSD 固态硬盘；
3．具有独立非外扩展接口：HDMI out≥1 、Mic in≥1、 LINE-out≥1个、USB口≥6个，Rj45≥1个；
4．内置有线网卡和无线网卡。
</t>
  </si>
  <si>
    <t>台</t>
  </si>
  <si>
    <t>86寸智慧黑板（双屏）</t>
  </si>
  <si>
    <t xml:space="preserve">一、整机设计
1．整机采用四拼接平面一体化设计，无推拉式结构及外露连接线，外观简洁。整机均支持普通粉笔、液体粉笔、水溶性粉笔进行板书书写，便于老师完整书写教学内容;整机尺寸不低于宽6200mm*高1200mm*厚90mm。
2．整机具备笔槽设计，方便放置教鞭、粉笔等教具。
3．整机采用UHD超高清LED液晶屏，显示比例16:9，分辨率3840×2160。
4. 产品内置喇叭，采用防尘设计，功率不低于2x15W;
5．具有多个前置物理按键，包含但不限于电源键、菜单、信号源、返回等；产品前置Type-C接口，USB接口；
6．整机表面覆盖玻璃选用国标优等品，光学变形、点状缺陷、尺寸偏差、弯曲度、透射比等均符合GB11614-2009平板玻璃标
7．内置独立AP热点，支持多个移动端同时连接，支持自定义设置密码；
8．具有五指熄屏功能，可通过通过五指按压实现对屏幕的开关控制；
9．支持节能熄屏操作，遥控器熄屏、五指熄屏功能可以互通互用； 
10．通道信号源名称支持自定义，支持中文、英文、数字、符号命名修改，方便识别；
11．具有触摸防遮挡功能，单点或者单边遮挡后可正常触控书写和操作；
12．支持左、右侧边工具栏功能，支持无操作自动隐藏，侧边栏可设置返回、主页、任务、批注、信号源等功能调用；支持窗口一键下移功能，内置电脑、外接等多种信号源模式下实现窗口一键下移，再次点击恢复全屏显示，便于不同身高人员操作使用；
13．功放支持2.1声道，支持音效模式选择功能；
14．支持实时显示屏体温度，温度变化可以通过显示不同颜色进行提示； 
15. 内置安卓系统，系统版本不低于11.0，内存不低于2G,存储不低于8G；
16. 支持无PC状态下，内置互动白板支持书写及擦除，支持单点书写和多点书写切换
17. 支持对内置电脑进行还原操作，可通过实体按键或安卓系统、遥控器等其他方式对内置电脑系统进行还原。
18. 支持会议欢迎模板功能，可对模板及文字进行自定义
19. 支持设置自定义开机logo、画面/动画。
20. 支持侧边栏自定义程序应用； 
21. 支持任意通道下批注，并可以设置批注颜色和画笔大小，通过二维码可以分享批注内容；
22. 任意显示通道下可以通过手势在屏幕上调取触摸菜单，菜单支持信号源通道切换、背光、声音、图像调节；
23. 整机内置非独立的高清摄像头，摄像头像素≥1300万，视场角≥135°。
24.为保护前置接口及接入的设备，接口具有翻转设计。
二、白板软件
1．白板软件可实现直接输入账号登录和扫码远程登录等快速登录方式，支持白板软件最小化；
2．工具菜单简单实用，包含录屏、思维导图、幕布、漫游等功能；
3．支持多人同时书写，互不影响，支持笔迹实现任意部分的擦除；
4．支持在PPT中打开古诗词、化学方程式、数学画板等学科工具；
5．支持智能录制微视频和课堂内容，可以保存到本机上和一键上传云端教师空间；
6. 支持多资源使用，支持云资源、教材资源、本地资源，可以软件内调用学科题库出题；
7．支持数学函数图像绘制功能，可以缩放函数图像与坐标轴，显示坐标网格，函数图生成后可重新编辑； 
8．支持输入函数表达式后，即时生成函数图像，软件自带专业函数输入键盘，包含数学学科常用的各类函数符号； 
9. 软件支持常态教研的功能，可进行听评课、集体备课等功能；
10. 提供仿真实验，数量不少于100个，并可提供静态三维的实验器材介绍及教学课件资源，仿真实验资源具备教学、练习、考试三种模式，可根据用户实际操作显示正确或错误提示，实验过程中可在软件中填写实验数据用以完善实验报告；
三、同屏软件
1. 具备无线传屏功能，支持手机、笔记本电脑等移动端通过识别码无线连接到智慧黑板
2. 识别码支持在智慧黑板上悬浮显示 ,并可自由拖动改变显示位置 ,支持识别码刷新时间间隔和类型设置；
3. 支持 6个投屏客户端图像画面对比展示，在智慧黑板上可以反向控制操作笔记本电脑上的内容 ,支持单击、双击、右键控制； 
四、微课软件
1.支持对音源、分辨率、录制区域进行设置。
2.支持对录制后的视频进行剪辑。
3.支持将视频文件上传至云端存储。
五、教学管理功能
1.软件包含专业版和简易版两种桌面界面显示，能够相互切换，方便老师的按照个人使用习惯选择使用。
2.支持设置开机启动的默认界面，支持应用栏隐藏。
3.支持进入个人空间进行备课，支持课件资源、试题、课后任务等内容添加、上传。
4.支持打开云资源中的白板课件和使用录制的微课资源，支持浏览、下载资源中心中的丰富教学资源。
六、OPS插拔式电脑
1．采用OPS插拔式架构，可维护、拔插式结构设计；
2．处理器配置不低于Intel Core I5十代处理器；内存不低于8G；硬盘不低于256G-SSD 固态硬盘；
3．具有独立非外扩展接口：HDMI out≥1 、Mic in≥1、 LINE-out≥1个、USB口≥6个，Rj45≥1个；
4．内置有线网卡和无线网卡。
</t>
  </si>
  <si>
    <t>话筒</t>
  </si>
  <si>
    <t>海康威视
DS-KAU3001-Z</t>
  </si>
  <si>
    <t xml:space="preserve">1. 2.4G蓝牙数字无线传输技术，抗干扰能力强，音质清晰。
2. 设备支持麦克风、激光、文件翻页，教学笔等多种功能，集合蓝牙话筒与智能教学笔功能于一体。
3. 采用独特的腔体结构设计，既保证了产品声音的穿透性，又保持了咪芯灵敏度高且不易啸叫。
4. 支持与网络音箱连接实现本地实时扩音。
5. 外观小巧，方便携带，支持手持及头戴麦两种模式，功耗低、待机时间长。
6、传送方式：2.4G蓝牙
7、工作距离：≥15m
8、充电接口：Type C
9、工作温度：-25℃~55℃；存储湿度：-40℃~70℃；相对湿度：＜95%
10、产品尺寸：160*20*20mm
11、产品净重：60g
</t>
  </si>
  <si>
    <t>网络音箱（主）</t>
  </si>
  <si>
    <t>海康威视
DS-KAS6101-CWV</t>
  </si>
  <si>
    <t xml:space="preserve">1、一体壁挂式设计、整合网络音频解码，数字功放及音箱；
2、采用高速工业级双核(ARM+DSP)芯片、启动时间≤1秒；
3、内置高保真扬声器和2 × 10 W(8 Ω)立体声D类功率放大器；
4、支持定压备份，可自动切换到定压备份输入广播；
5、支持通过定阻输出接口对外接副音箱（10 W）进行广播；
6、支持3.5 mm本地输入、同时支持与蓝牙输入进行混音；
7、支持平台或管理机将定时任务下发到设备中，在断网情况下也能播放定时任务音频；
8、设备支持通过Web端配置定时任务，在无管理机或平台时，也可单机使用；
9、音箱具备蓝牙功能，通过蓝牙播放手机或者电脑里的音频内容；
10、支持利用蓝牙话筒通过音箱进行本地扩音(蓝牙话筒需另购)；
11、支持通过音量调节旋钮进行广播输出音量的调节；
12、具有红绿双色指示灯，显示设备工作状态；
13、支持web进行系统配置、网络配置、系统维护等操作；
14、标准RJ45网络接口，有以太网口的地方即可接入，支持跨网段和跨路由；
</t>
  </si>
  <si>
    <t>网络音箱（副）</t>
  </si>
  <si>
    <t>海康威视
DS-KAS3101-A</t>
  </si>
  <si>
    <t xml:space="preserve">支持通过线路输入连接主音箱进行广播。
音频参数
音频输入 线路输入接口*1
音频输出 广播扬声器输出*1
采样率 8KHz～48KHz
量化位数 16bit
信噪比 ≥90dB
灵敏度 90dB
频率响应 100Hz-16KHz
音频压缩标准 PCM/G.711U/G.711A/MP3
音频压缩码率 64 Kbps
音频文件格式 .mp3/.wav
其他参数
功耗 ≤10W
工作温度 -10～+50℃
工作湿度 10-90%
防水等级 室内使用，无需防水
材质 木材
外形尺寸 173.3*167.5*270mm
重量 2.82kg
安装方式 壁挂安装
</t>
  </si>
  <si>
    <t>控制中心资源管理平台</t>
  </si>
  <si>
    <t>希沃
希沃白板5软件、希沃品课软件、希沃设备集中管理控制平台</t>
  </si>
  <si>
    <t xml:space="preserve">1、支持教师自主注册账号，使用账号密码或微信扫码绑定账号即可完成登录，支持解绑账号与微信号关系进行重新绑定；
2、为教师提供免费的20G云存储空间，无需完成额外任务即可获取，教师容量达到使用上限时可支持最大扩展到200G，教师可在个人网盘中上传存储教学资源，资源格式包含：ppt、word、pdf、图片、音视频；支持拖动本地课件素材至网盘区域实现资源上传，支持移动调整文件及文件夹的层级，支持对文件进行重命名、删除操作。
3、提供校本资源库功能，方便教师一键将网盘资源分享至校本资源，支持在校本资源上传课件素材，课件素材需关联到对应的教材章节，支持将课件资源一键分享给其他教师；
4、支持提供PPT 、WPS插件，同时支持原生 Office、WPS 环境下备课，教师可将课件内容一键上传更新至教师云空间，方便在授课时直接下载使用云端资源；
5、支持将校本教材教辅资源按学科、年级、册别、出版社条件进行归类，支持教师打开电子教材教辅进行授课，支持切换单页和双页模式，支持点击目录快速跳转到相应页码，授课过程中支持对教材教辅内容进行批注，批注跟随资源内容；
6、支持本地打开或在线下载个人网盘、校本资源库资源进行教学课件播放，实现PPT的原生态播放；支持PPT文档手势识别（多指放大、滑动翻页、缩略图），播放过程中可实现自由批注与笔迹内容同步保存。
7、支持批量选择白板板书生成图片保存至本地，至多可批量保存20张板书图片，需支持通过微信扫码方式快速获取保存板书图片用以分享传播。
8、支持多终端登录平台操作，支持在Windows、Linux操作系统通过网页浏览器登录，支持通过ios、Android客户端登录操作，提供多种智能身份识别：支持账号密码登录，支持微信扫码登录等方式。
9、支持多终端登录平台操作，支持在Windows、Linux操作系统通过网页浏览器登录，支持通过ios、Android客户端登录操作，提供多种智能身份识别：支持账号密码登录，支持微信扫码登录等方式；
10、集控管理平台支持以缩略图及列表两种形式供用户选择以实现实时监控设备状态，支持多台设备的略缩预览、多设备轮播查看，支持单页30 台设备的略缩预览，并支持一键刷新抓图。
11、支持查看所有设备状态，包括Windows设备及整体设备的在/离线状态、屏幕锁定状态、当前设备正在使用的信号源等信息；
12、支持查看每台的设备的详细信息，包含设备所在位置，安卓和Windows集控软件版本、设备健康度，支持查看教学平板整机信息及内置电脑相关信息，整机信息包含：安卓版本、设备序列号、开机时长、设备温度、CPU使用率及温度、声音模式、显示模式、整机音量等信息；内置电脑信息包含：冰点还原启用状态、Windows版本、Windows是否激活、office版本信息、office是否激活、CPU使用率、内存使用率、硬盘大小及使用率、显卡信息、ip地址、音量等设备信息；
13、支持批量或逐个对选定的整机设备进行整体远程关机/重启、设置定时开关机任务，也支持单独对内置电脑进行远程开机/关机/重启操作
14、平台需支持对多厂家的教学平板内置电脑设备进行集中管控，并提供对Windows设备的相关控制功能，包括：Windows设备关机/重启、文件下发、软件下发、信息发布、实时画面抓图、远程开启关闭冰点还原等；
15、支持远程通过教学平板设备对课堂进行巡查督导，支持教学平板外接USB相机实现实时画面巡查，支持在同一界面展示该设备当前桌面抓图及相机实时画面流，支持选择是否展示画面抓图及视频画面，支持切换到画中画显示模式，实现巡课督导；支持分别对备课和授课显示学校备授课功能使用度排行，实时滚动显示老师功能使用动态。
16、支持远程通过自带相机设备的教学平板对课堂进行巡查督导，支持在同一界面展示该设备当前桌面抓图及网络相机实时画面流，实现巡课督导
17、支持远程对整机Android集控软件、内置电脑的Windows集控软件进行升级操作，支持服务端远程自动完成对集控软件进行升级；
18、支持远程获取下载查看设备操作日志，方便定位问题；支持按照时间范围查询活跃教师人数，可对教师的活跃时长进行统计，方便管理者查看及了解教师使用情况。
19、管理平台为学校提供专属学校代码，可支持教学平板设备在公网环境下，输入学校代码、集控密码激活冰点还原软件，可在软件上开启或关闭指定教学平板设备的磁盘分区进行数据还原保护；
20、支持在教学平板设备集控软件上查看设备基本信息，如：设备名称、设备品牌、所在场地、Windows系统、CPU、显卡、内存、硬盘、屏幕尺寸、网卡等信息。
21、支持在平台任务中心查看远程操作指令执行时间及执行进度，针对执行失败的任务可再次重试；支持信息发布发送纯图片，用以在教育平板上进行展示。
22、支持远程下发软件，支持远程静默安装功能。支持在Android、ios移动设备上进行设备管控，支持查看设备统计、活跃设备数、在线设备数、异常设备数，支持按设备场地和设备分组两种维度筛选设备，可按设备在线状态筛选设备，可查看设备的详细信息，如设备状态、所在位置、CPU使用率、内存使用率、持续运行时长、设备温度，支持对单个或批量设备进行远程开关机、重启，解屏/锁屏，亮屏/息屏操作，可接受查看设备异常告警信息，查看异常设备及告警原因，含使用时长过长、设备温度过高、CPU占用过高等问题。
23、支持第三方网页资源导入，提供不少于16个学科常用网站推荐，方便教师快捷进入常用教学网站，支持教师检索到的相关教学内容一键插入PPT，在授课过程中网页资源可直接播放使用，支持网页中音视频内容直接播放。
24、支持插入音频、视频，并支持在PPT中对音频、视频进行打点，对打点内容进行重命名，支持在PPT播放状态下快速点击标记点，自动跳转至标记点；
25、支持进行课堂实录的功能，教师可在使用电子课本、PPT课件、电子白板、图片、音视频、第三方教学应用时进行课堂录制，录制过程中可随时暂停、结束，可以收起录制按钮不影响授课画面，也可以根据教师的需要选择视频画质和音频来源；录制结束后生成MP4格式视频文件，一键保存到本地和网盘，并分享到班级和学生。
26、为真实反应学校教育信息化应用情况，支持呈现校端教学软件使用情况。支持统计学校累计制作课件数量，可对备课及授课工具使用活跃度排行、教师板书使用时长进行统计。
27、管理平台采用B/S云架构设计，无需本地部署服务器，即可实现对教学信息化设备进行管理、远程控制，实现对设备的运行数据监测。
</t>
  </si>
  <si>
    <t>套</t>
  </si>
  <si>
    <t>小计</t>
  </si>
  <si>
    <t>南昌工学院计算机基础实验室（监控及网络设备）集成清单</t>
  </si>
  <si>
    <t>硬件部分</t>
  </si>
  <si>
    <t>室内400W星光半球摄像机POE</t>
  </si>
  <si>
    <t>DS-2CD234HA-I  2.8mm</t>
  </si>
  <si>
    <t>DS-2CD234HA-I  4mm</t>
  </si>
  <si>
    <t>电梯半球网络摄像机</t>
  </si>
  <si>
    <t>DS-2CD252E-HX  2.8mm</t>
  </si>
  <si>
    <t>室内400W枪式摄像机POE</t>
  </si>
  <si>
    <t>DS-2CD224HD-L 4mm</t>
  </si>
  <si>
    <t>DS-2CD224HD-L  6mm</t>
  </si>
  <si>
    <t>电梯无线网桥</t>
  </si>
  <si>
    <t>DS-3WF0BC-2NT</t>
  </si>
  <si>
    <t>枪机支架</t>
  </si>
  <si>
    <t>DS-2205ZJ-K</t>
  </si>
  <si>
    <t>个</t>
  </si>
  <si>
    <t>DS-2CD224HD-L  4mm</t>
  </si>
  <si>
    <t>室外全彩枪式摄像机</t>
  </si>
  <si>
    <t>DS-2CD5A4HE-IZS(2.7-13.5mm)</t>
  </si>
  <si>
    <t>热成像周界入侵检测相机</t>
  </si>
  <si>
    <t>DS-2TD2617-HE</t>
  </si>
  <si>
    <t>400W结构化抓拍相机</t>
  </si>
  <si>
    <t>DS-2CD7A42HA-XZ</t>
  </si>
  <si>
    <t>壁挂支架</t>
  </si>
  <si>
    <t>DS-1292ZJ-P</t>
  </si>
  <si>
    <t>全景鹰眼摄像机</t>
  </si>
  <si>
    <t>iDS-2DP081HA-D</t>
  </si>
  <si>
    <t>DS-1603ZJ-P</t>
  </si>
  <si>
    <t>球机</t>
  </si>
  <si>
    <t>iDS-2SE7C14HA-D</t>
  </si>
  <si>
    <t>DS-1602ZJ</t>
  </si>
  <si>
    <t>人脸智能应用服务器</t>
  </si>
  <si>
    <t xml:space="preserve">iDS-96256NX-I24/RTC </t>
  </si>
  <si>
    <t>视频存储节点</t>
  </si>
  <si>
    <t>DS-A71048R-CVS/8TB</t>
  </si>
  <si>
    <t>视频存储管理服务器</t>
  </si>
  <si>
    <t>DS-A5120RH-CVMN</t>
  </si>
  <si>
    <t>控制键盘</t>
  </si>
  <si>
    <t>DS-1600K(B)</t>
  </si>
  <si>
    <t>人脸录入仪</t>
  </si>
  <si>
    <t>DS-K56A0-CJ</t>
  </si>
  <si>
    <t>卡口抓拍单元</t>
  </si>
  <si>
    <t>iDS-TCV900-FE/25</t>
  </si>
  <si>
    <t>LED补光灯</t>
  </si>
  <si>
    <t>CXBG-2-1-PS-A-DS-TL2002A-L1-N</t>
  </si>
  <si>
    <t>测速雷达</t>
  </si>
  <si>
    <t>STJ1-12</t>
  </si>
  <si>
    <t>车辆速度提示屏</t>
  </si>
  <si>
    <t>CSTXP-2-A2-D-1</t>
  </si>
  <si>
    <t>一键报警柱</t>
  </si>
  <si>
    <t>DS-PEA12-P(B)</t>
  </si>
  <si>
    <t>接警管理机</t>
  </si>
  <si>
    <t>DS-PEA4H-10</t>
  </si>
  <si>
    <t>摆闸单机芯</t>
  </si>
  <si>
    <t>DS-K3B220HA-L</t>
  </si>
  <si>
    <t>DS-K3B220HA-R</t>
  </si>
  <si>
    <t>摆闸双机芯</t>
  </si>
  <si>
    <t xml:space="preserve">DS-K3B220HA-M </t>
  </si>
  <si>
    <t>工控交换主机</t>
  </si>
  <si>
    <t>DS-3T0505</t>
  </si>
  <si>
    <t>通道遥控器</t>
  </si>
  <si>
    <t>DS-K7R01-868(国内标配)</t>
  </si>
  <si>
    <t>人脸识别组件</t>
  </si>
  <si>
    <t>DS-K560X-HE</t>
  </si>
  <si>
    <t>55寸宿管信息发布</t>
  </si>
  <si>
    <t>DS-D6055UN-B/D(宿管)</t>
  </si>
  <si>
    <t>视频综合管理平台</t>
  </si>
  <si>
    <t>DS-B21</t>
  </si>
  <si>
    <t>500W网络化播放功放</t>
  </si>
  <si>
    <t>DS-KBA6652</t>
  </si>
  <si>
    <t>10W 天花喇叭</t>
  </si>
  <si>
    <t>DS-KBS3100-C</t>
  </si>
  <si>
    <t>IP网络音频系统软件</t>
  </si>
  <si>
    <t>DS-KBM6001</t>
  </si>
  <si>
    <t>网络消防矩阵</t>
  </si>
  <si>
    <t>DS-KBD6F00</t>
  </si>
  <si>
    <t>网络音频采集器</t>
  </si>
  <si>
    <t>DS-KBI6A00-BS</t>
  </si>
  <si>
    <t>数字调谐器</t>
  </si>
  <si>
    <t>DS-KBI3T01</t>
  </si>
  <si>
    <t>机房监听音响</t>
  </si>
  <si>
    <t>DS-KBS6102-CW</t>
  </si>
  <si>
    <t>前置放大器</t>
  </si>
  <si>
    <t>DS-KBI3F01</t>
  </si>
  <si>
    <t>单只话筒</t>
  </si>
  <si>
    <t>DS-KBI3G00</t>
  </si>
  <si>
    <t>CD/MP3/DVD播放器</t>
  </si>
  <si>
    <t>DS-KBI3D00</t>
  </si>
  <si>
    <t>网络化智能寻呼站</t>
  </si>
  <si>
    <t>DS-KBI6000-PG</t>
  </si>
  <si>
    <t>电源时序器</t>
  </si>
  <si>
    <t>DS-KBD3A10</t>
  </si>
  <si>
    <t>120W网络音柱（室外）</t>
  </si>
  <si>
    <t>DS-KBC6A20-C</t>
  </si>
  <si>
    <t>软件部分</t>
  </si>
  <si>
    <t>高校安全管理软件</t>
  </si>
  <si>
    <t>Infovision iColleges-Safety高校安全管理平台(DS)</t>
  </si>
  <si>
    <t>人脸数据库</t>
  </si>
  <si>
    <t>Infovision iCampus FaceLib 人脸库平台</t>
  </si>
  <si>
    <t>视频运维管理软件</t>
  </si>
  <si>
    <t>HikCloud Storage FOM视频云运维平台(DS)</t>
  </si>
  <si>
    <t>视频云存储软件</t>
  </si>
  <si>
    <t>HikCloud Storage VCS Emb视频云存储软件(DS)</t>
  </si>
  <si>
    <t>五、大屏显示子系统</t>
  </si>
  <si>
    <t>图文信息中心</t>
  </si>
  <si>
    <t>室内全彩显示屏</t>
  </si>
  <si>
    <t>DS-HST15FI/H</t>
  </si>
  <si>
    <t>LED全彩屏发送卡</t>
  </si>
  <si>
    <t>DS-D43Q04</t>
  </si>
  <si>
    <t>LED屏支架</t>
  </si>
  <si>
    <t>落地式支架</t>
  </si>
  <si>
    <t>配电柜</t>
  </si>
  <si>
    <t>DS-D43P040-IZ</t>
  </si>
  <si>
    <t>线缆</t>
  </si>
  <si>
    <t>DVI 4.5米</t>
  </si>
  <si>
    <t>m</t>
  </si>
  <si>
    <t>机房</t>
  </si>
  <si>
    <t>南昌工学院学生终端-交换机集成清单</t>
  </si>
  <si>
    <t>数据中心—交换机</t>
  </si>
  <si>
    <t>华为S6735-S24X6C</t>
  </si>
  <si>
    <t>1、交换容量≥2.56Tbps，包转发率≥1260Mpps；以官网最小值为准；
2、端口配置：配置万兆光口≥24个、配置40端口≥6个
3、为了提高设备可靠性，支持模块化可插拔的双电源；</t>
  </si>
  <si>
    <t>运维安全管理区—网管平台</t>
  </si>
  <si>
    <t>华为eSight</t>
  </si>
  <si>
    <t>1、能够对应用软件、交换机、路由器、防火墙、WLAN、服务器、存储、IP话机、摄像头、eLTE、GPON设备等的告警性能数据进行统一监控和管理等，提高运维效率；
2、系统支持大规模网络管理能力≥20000台，系统提供分权分域功能，为不同的用户、角色分配不同的设备管理范围和操作权限；
3、系统提供三种北向接口（SNMP、FTP及Restful接口），可通过北向接口向上层系统提供告警、性能以及资源数据；
4、支持多种南向接口类型，包括SNMP、Telnet/STelnet、FTP/SFTP/FTPS、TR069、MML、IPMI、SMI-S、Modbus、HTTPS接口，方便管理多种设备类型；
5、支持单设备添加、按IP段添加、通过文件导入方式添加等多种资源发现方式，可定义任务自动发现设备；
6、支持拓扑图全屏、放大、缩放、导出，支持拓扑背景图为GIS地图，支持拓扑图自动布局，支持拓扑对象按名称、IP、类型的快速查找；
7、满足本次设备的授权，含部署服务器；</t>
  </si>
  <si>
    <t>网络核心区—BRAS</t>
  </si>
  <si>
    <t>华为NetEngine 8000 M14</t>
  </si>
  <si>
    <t>1、设备支持双主控且满配，支持电源冗余，要求所有业务板卡及电源、风扇均可热插拔；
2、交换容量≥132Tbps，包转发率≥21600Mpps；
3、整机业务载板插槽≥14个，且单槽位最大支持200G线速转发不丢包，整机高度≤8U；单台配置：双主控、配置电源个数≥4个、配置10个万兆光口、配置2个100G接口，配置42K用户并发接入授权；</t>
  </si>
  <si>
    <t>网络核心区—BRAS接口板卡</t>
  </si>
  <si>
    <t>含在设备中</t>
  </si>
  <si>
    <t>配置14个万兆光口、2个100G接口</t>
  </si>
  <si>
    <t>批</t>
  </si>
  <si>
    <t>网络核心区—核心交换机（有线，无线）</t>
  </si>
  <si>
    <t>华为S12700E-8</t>
  </si>
  <si>
    <t>1、交换容量≥512Tbps，包转发率≥96000Mpps；以官网最小值为准；2、主控引擎与交换网板物理分离；主控引擎槽位≥2个；独立交换网板槽位≥4个；整机业务板槽位数≥8个，主控槽位与业务线卡槽位宽度相同，为全宽槽位；为满足机房里机柜的空间要求；</t>
  </si>
  <si>
    <t>核心交换机板卡</t>
  </si>
  <si>
    <t>3块48*10G单板+一块(2端口100G+4*40GE单板)，一块48端口千兆电口板</t>
  </si>
  <si>
    <t>网络核心区—教学办公网络汇聚</t>
  </si>
  <si>
    <t>网络核心区—无线控制器及授权</t>
  </si>
  <si>
    <t>华为AC6805</t>
  </si>
  <si>
    <t>1、独立专业无线控制器，最大可管理AP数目≥6144个，接入用户数≥64K；
2、整机最大转发性能≥120Gbps，ACL≥32K，MAC地址表≥100K，ARP表≥100K；
3、千兆以太网口≥12个，SFP+万兆网口≥12个，40G端口≥4个；配置本次AP管理授权</t>
  </si>
  <si>
    <t>网络核心区—监控设备核心交换机</t>
  </si>
  <si>
    <t>华为S7703</t>
  </si>
  <si>
    <t>1、交换容量≥38.4Tbps；整机包转发能力≥7200Mpps;以官网最小值为准；
2、主控引擎槽位≥2个；整机业务板槽位数≥3个（不包含主控槽位），支持电源个数≥2个；</t>
  </si>
  <si>
    <t>监控设备核心交换机板卡</t>
  </si>
  <si>
    <t>一块 48*10G端口板</t>
  </si>
  <si>
    <t>网络核心区—监控设备网络汇聚</t>
  </si>
  <si>
    <t>华为S5736-S24S4XC</t>
  </si>
  <si>
    <t>1、交换容量≥1.36Tbps，包转发率≥426Mpps；以官网最小值为准；
2、配置千兆光口≥24个，配置万兆光口≥4个</t>
  </si>
  <si>
    <t>48口全光交换机（有线接入）</t>
  </si>
  <si>
    <t>华为S5736-S48S4XC</t>
  </si>
  <si>
    <t>1、交换容量≥1.36Tbps，包转发率≥462Mpps；以官网最小值为准；
2、配置千兆光口≥48个，配置万兆光口≥4个，支持业务扩展插槽数≥1个，支持扩展2端口40G接口板，满足业务后续扩展；
3、为提高设备可靠性，支持并配置模块化可插拔双电源；
4、为了提高设备散热性能，支持可插拔风扇框，风扇框个数≥2个，且为前后风道；</t>
  </si>
  <si>
    <t>24口全光交换机（楼层有线接入）</t>
  </si>
  <si>
    <t>1、交换容量≥1.36Tbps，包转发率≥426Mpps；以官网最小值为准；
2、配置千兆光口≥24个，配置万兆光口≥4个，支持业务扩展插槽数≥1个，支持扩展2端口40G接口板，满足业务后续扩展；
3、为提高设备可靠性，支持并配置模块化可插拔双电源；
4、为了提高设备散热性能，支持可插拔风扇框，风扇框个数≥2个，且为前后风道；</t>
  </si>
  <si>
    <t>24口POE交换机-监控用</t>
  </si>
  <si>
    <t>华为S5735-L24P4S</t>
  </si>
  <si>
    <t>1、交换容量≥336Gbps，包转发率≥51Mpps；以官网最小值为准；
2、固定端口：配置千兆电口≥24个，配置千兆光口≥4个；
3、支持802.3at POE+功能、POE功率≥370W；</t>
  </si>
  <si>
    <t>24口POE交换机-AP用</t>
  </si>
  <si>
    <t>华为S5735-L24P4XE</t>
  </si>
  <si>
    <t>1、交换容量≥336Gbps，包转发率≥108Mpps；以官网最小值为准；
2、固定端口：配置千兆电口≥24个，配置万兆光口≥4个；
3、支持802.3at POE+功能、POE功率≥370W；</t>
  </si>
  <si>
    <t>8口交换机-教室用</t>
  </si>
  <si>
    <t>华为S5731-L8T2ST</t>
  </si>
  <si>
    <t>1、交换容量≥336Gbps，包转发率≥19.5Mpps；以官网最小值为准；
2、固定端口：配置千兆电口≥8个，配置千兆光口≥1个，配置千兆电口≥1个；</t>
  </si>
  <si>
    <t>普通AP</t>
  </si>
  <si>
    <t>华为AirEngine 5762-12</t>
  </si>
  <si>
    <t>1、支持2.4GHz/5GHz双频段，所有射频均支持802.11ax标准；
2、整机最大支持4空间流，最大接入速率≥2.9Gbps；
3、实配千兆电口≥1个</t>
  </si>
  <si>
    <t>高密AP</t>
  </si>
  <si>
    <t>华为AirEngine 6761-21T</t>
  </si>
  <si>
    <t>1、支持2.4GHz/5GHz双频段，所有射频均支持802.11ax标准；
2、整机支持三射频8空间流，最大接入速率≥6.5Gbps；
3、支持千兆电接口≥1个，实配2.5G电口≥1个；</t>
  </si>
  <si>
    <t>万兆单模光模块</t>
  </si>
  <si>
    <t>原厂</t>
  </si>
  <si>
    <t>原厂双芯</t>
  </si>
  <si>
    <t>千兆单模光模块</t>
  </si>
  <si>
    <t>万兆多模光模块</t>
  </si>
  <si>
    <t>40G多模光模块</t>
  </si>
  <si>
    <t>OLT</t>
  </si>
  <si>
    <t>华为EA5800-X7</t>
  </si>
  <si>
    <t xml:space="preserve">1、框式OLT，可安装于300mm深标准机柜中，采用直流-48V供电（双路备份）2、业务板卡槽位不低于7个，单业务槽位最大带宽不低于200Gbit/s,主控板交换容量不低于8Tbit/s（负载分担模式）
3、主控板、电源板1+1冗余热备份，主控板支持负载分担，主控板和业务版都支持ISSU,主控板、业务板软件升级时不断业务；
4、支持GPON、XG/XGS PON、P2P、GE/10GE等多种业务接入类型，GPON、XG/XGS PON端口接入能力不低于112个，10GE端口接入能力不低于168个5、为节省PON板资源,单块PON板所提供端口数不低于16个；
6、支持ONU的wifi管理，支持漫游、射频调优、多用户负载均衡等功能，提升系统容量和用户体验；  </t>
  </si>
  <si>
    <t>OLT接口卡</t>
  </si>
  <si>
    <t>华为10*XGSPON单板</t>
  </si>
  <si>
    <t>8口ONU (XGS-PON)</t>
  </si>
  <si>
    <t>华为P803E-E</t>
  </si>
  <si>
    <t xml:space="preserve">1、网络侧支持2个XGPON接口，其中1个支持SFP光模块接入 
2、用户侧支持8个GE接口  
3、具备防雷能力，GE接口防雷规格不低于共模6KV、差模1.5KV   
4、可靠性高，支持TypeB和TypeC业务保护，支持组播功能和802.1X  
5、工作环境温度：-40°C to +55°C宽温域，环境适应能力强     
6、支持IPv6/IPv4防火墙保证设备接入安全和网络安全 </t>
  </si>
  <si>
    <t>8口ONU POE(XGS-PON)</t>
  </si>
  <si>
    <t>华为P813E-E</t>
  </si>
  <si>
    <t xml:space="preserve">1、网络侧支持2个XGPON接口，其中1个支持SFP光模块接入  
2、用户侧支持8个GE接口  
3、具备防雷能力，GE接口防雷规格不低于共模6KV、差模1.5KV  
4、可靠性高，支持TypeB和TypeC业务保护，支持组播功能和802.1X   
5、支持IPv6/IPv4防火墙保证设备接入安全和网络安全 </t>
  </si>
  <si>
    <t>4口ONU 带WIFI(XGS-PON)</t>
  </si>
  <si>
    <t>华为W826P</t>
  </si>
  <si>
    <t>1.网络侧支持1个XGS-PON接口，用户侧支持4*GE+1*POTS+1*USB+2.4GHz&amp;5GHz Wi-Fi 6接口。
2.具备防雷能力，AC电源防雷规格不低于共模6kV，差模4kV。
3.能被OLT本地纳管，支持漫游、射频调优等功能，提升用户体验。
4.可同时工作在802.11a/b/g/n/ac/ac模式；支持空口速率≥2.9Gbps</t>
  </si>
  <si>
    <t>1分16分光器</t>
  </si>
  <si>
    <t>1分16</t>
  </si>
  <si>
    <t>面板AP</t>
  </si>
  <si>
    <t>华为AirEngine 5762-12SW</t>
  </si>
  <si>
    <t>1、支持2.4GHz/5GHz双频段，所有射频均支持802.11ax标准；
2、匹配国标86mm面板设计，可安装在86盒上；
3、整机速率≥2.9Gbps；
4、支持≥1个千兆电口；</t>
  </si>
  <si>
    <t>网络认证计费</t>
  </si>
  <si>
    <t>Dr.COM 2166 Radius</t>
  </si>
  <si>
    <t>采用linux和自有双操作系统，提供高性能的AAA和EPortal平台，支持PPPOE、Web Portal、客户端等接入认证，16000并发终端用户授权。
系统单点登录，支持认证系统登录界面统一登录，使认证计费管理、无感知认证、数字校园接口等模块通过统一的页面登陆，以及可以在各模块之间自由切换
推送认证页面及用户使用状态页面，可根据不同的WIFI终端，在不同的接点区域弹出不同的认证页面，支持与BRAS或无线设备对接
用户自服务，提供修改密码、绑定运营商账号、密码保护等
第三方业务接口模块，支持与校方统一身份中间库对接，实现校园统一用户身份
支持任意认证方式下基于二层、三层环境下的无感知。具备集中统一的无感知配置管理界面，可进行无感知的全局策略配置、状态监控、分组策略、统计分析等可视化配置。
多运营商融合，满足三大运营商AAA中继对接，多运营商报表分析</t>
  </si>
  <si>
    <t>认证代拨网关</t>
  </si>
  <si>
    <t>Dr.COM 2177</t>
  </si>
  <si>
    <t>设备工控机架构，万兆全双工下128字节以上包转发率达到100%，达到4000万的数据包线速转发。采用linux和DrOS双操作系统，支持PPPOE、Web Portal、客户端等接入认证，配置8个万兆口，含光模块，16000并发终端用户授权。
推送认证页面及用户使用状态页面，可根据不同的WIFI终端，在不同的接点区域弹出不同的认证页面，支持与BRAS或无线设备对接
支持任意认证方式下基于二层、三层环境下的无感知。
多运营商接入，智能DNS代理中继、智能账号转换、智能出口选路，支持接收IPoE、Portal、802.1X、PPPoE等用户认证协议后，转换成PPPoE，PPPoE拨号方式提交至运营商BRAS，与江西省三大运营商实现代拨接入
防私接模块，基于用户第7层应用报文识别代理私接特征，无需部署客户端，具有实时准确的全方位用户行为控制引擎，与应用层识别引擎相配合完成精确的用户共享接入管理，实现对无线路由器、PC免费WIFI进行限制管控</t>
  </si>
  <si>
    <t>南昌工学院学生终端-桌面云服务器（中心服务器、交换机）集成清单</t>
  </si>
  <si>
    <t>序号</t>
  </si>
  <si>
    <t>产品型号</t>
  </si>
  <si>
    <t>规格参数</t>
  </si>
  <si>
    <t>金额（元）</t>
  </si>
  <si>
    <t>桌面云服务器-超融合服务器</t>
  </si>
  <si>
    <t>UN-R4900-G5-LFF-C</t>
  </si>
  <si>
    <t>1、CPU：提供2路Intel Xeon Gold 6330，核心数28C，主频2.0G；
2、内存：原厂512G（64G*8）；
3、缓存盘: 原厂NVME SSD 3.84T*2块；
4、数据盘：SATA 80T（8T*10）；
5、系统盘： 原厂480G SSD*2块；
6、网卡：4个万兆光口、4个千兆电口；
7、电源：2个1200W 1+1冗余电源；
8、阵列卡：支持RAID 0 1 5 10
9、虚拟化授权：含本台服务器虚拟化授权(计算、存储、管理、网络)
10、操作系统：超融合底层操作要支持国产化系统。
11、支持虚机：服务器虚拟化平台需能至少支持VMware vSphere、KVM两种及以上虚拟机,支持数据多副本
12、超融合产品支持多节点部署
13、提供服务器软件及服务（含12个业务系统的迁移费用）</t>
  </si>
  <si>
    <t>LIS-CAS-MTI-1</t>
  </si>
  <si>
    <t>LIS-UIS-MANGERA-STD-2</t>
  </si>
  <si>
    <t>LIS-UIS-ONEStor-BLOCK-STD-2CPU</t>
  </si>
  <si>
    <t>LIS-UIS-CAS-2CPU-A</t>
  </si>
  <si>
    <t>交换机-超融合交换机</t>
  </si>
  <si>
    <t>LS-6520X-30HC-HI</t>
  </si>
  <si>
    <t>1、交换容量2.56Tbps，包转发率1260Mpps；
2、端口配置：配置万兆光口24个、配置100G端口2个，支持1子卡槽位；
3、为了提高设备可靠性，支持模块化可插拔的双电源;
4、配置12个万兆多模光模块和1个40G多模光模块,1条40G高速堆叠电缆。</t>
  </si>
  <si>
    <t>LSWM1QSTK2</t>
  </si>
  <si>
    <t>根</t>
  </si>
  <si>
    <t>SFP-XG-SX-MM850-D</t>
  </si>
  <si>
    <t>块</t>
  </si>
  <si>
    <t>LSWM1FANSCE</t>
  </si>
  <si>
    <t>QSFP-40G-SR4-MM850</t>
  </si>
  <si>
    <t>PSR250-12A1</t>
  </si>
  <si>
    <t>桌面云服务器-普通服务器</t>
  </si>
  <si>
    <t>1、2U服务器
2、CPU：2颗至强银牌4314
3、内存： 128GB DDR4内存
4、硬盘：提供2块480G SSD 硬盘，支持RAID 1,提供3块8T硬盘，支持RAID 5;
5、网口：提供4个千兆电口,2个万兆光口；
6、电源：标配800W（1+1）冗余电源。</t>
  </si>
  <si>
    <t>电脑-网络运维笔记本</t>
  </si>
  <si>
    <t>THINKPAD X1</t>
  </si>
  <si>
    <t>1.笔记本电脑 THINKPAD X1：12代I5-1240P/16G内存/512G固态/2.2K屏/</t>
  </si>
  <si>
    <t>南昌工学院学生终端-桌面云服务器（网络安全设备）集成清单</t>
  </si>
  <si>
    <t>桌面云服务器-WEB应用防护（WAF）</t>
  </si>
  <si>
    <t>奇安信/W10000</t>
  </si>
  <si>
    <t>千兆电口4个，万兆光口4个（含模块）；
网络层吞吐量12Gbps，应用层吞吐量6Gbps
支持对注入（包括SQL注入、LDAP注入、XPATH注入及命令行注入）、指令、路径穿越、远程文件包含、Web Shell防护；
支持基于规则体系构建黑名单安全策略；支持基于智能用户行为识别的动态防护机制；
支持暴力破解防护，可针对指定URL进行暴力破解防护。
配置与质保期相同时长的特征库升级（三年）</t>
  </si>
  <si>
    <t>桌面云服务器-网络防病毒系统</t>
  </si>
  <si>
    <t>360/360安全防护系统V10</t>
  </si>
  <si>
    <t>拥有完全国产自主知识产权杀毒引擎，不嵌入其他使用第三方杀毒引擎；
产品采用B/S管理和C/S通信构架，具有全网统一杀毒和升级的功能；
控制平台/客户端需支持常见主流操作系统，包括Windows、Linux等操作系统；
客户端支持多种安装方式：远程安装、WEB安装、本地安装、共享安装；
允许管理员通过控制平台，集中地实现所有节点上防毒软件的监控、配置、查询等管理工作，包括Windows、Linux系统上的防病毒软件；
控制平台可以进行病毒扫描引擎和代码库的更新，并能将此扫描引擎和代码库自动提供给各种服务器和工作站；
实时和定时检测/清除病毒。实时检测和清除来自各种途径的各类恶意代码。
支持查杀Windows等系统的ZIP、GZIP、RAR等多种压缩包裹格式的文件。
配置支持安装200个客户端license（服务器端授权 Linux 120，Windows 80），以及与质保期相同时长的特征库升级（三年）。</t>
  </si>
  <si>
    <t>桌面云服务器-日志审计系统</t>
  </si>
  <si>
    <t>奇安信/LAS</t>
  </si>
  <si>
    <t>千兆电口4个，万兆光口4个，均含模块，硬盘容量8TB*3，RAID5数据保护（日志存储6个月或以上）；
支持Syslog、SNMP Trap、HTTP等协议日志收集，支持网络安全设备、交换设备、路由设备、操作系统、应用系统、虚拟环境等；
事件入库性能20000EPS，内置5000种以上设备类型的解析规则；
配置215个日志源的采集与分析处理，内置50+关联分析规则；
具有综合分析、认证操作、授权操作、账户操作、访问控制、设备异常、配置变更、攻击威胁等维度的综合审计报表；
支持资产管理数≥1000个，本次配置215个资产授权，以及与质保期相同时长的特征库升级（三年）。</t>
  </si>
  <si>
    <t>桌面云服务器-态势感知</t>
  </si>
  <si>
    <t>奇安信/NGSOC-LV</t>
  </si>
  <si>
    <t>安全感知平台支持采集第三方系统以及安全设备的syslog日志；支持采集网络/安全设备上报的Netflow日志；
支持网络流量特征数据Netflow日志生成，用于发现网络中资产之间的异常访问；
千兆电口4个，万兆光口4个(含光模块),2*960G SSD固态硬盘+32TB SATA存储容量。
支持大屏展示功能，通过可视化技术提供基于整网威胁和异常的安全态势大屏；
支持攻击路径可视化，直观展示攻击过程和扩散路径；
支持生成周期性威胁报表；
配置3年实时威胁情报更新，需专业的威胁情报内容；
配置与质保期相同时长的版本和特征库升级（3年）
支持流量探针配置7G；</t>
  </si>
  <si>
    <t>奇安信/SOC-NDS7000-TX25</t>
  </si>
  <si>
    <t>安全态势探针：千兆电口2个，万兆光口4个（含模块），通过旁路部署方式对全流量信息进行采集</t>
  </si>
  <si>
    <t>桌面云服务器-漏洞扫描系统</t>
  </si>
  <si>
    <t>奇安信/S1500</t>
  </si>
  <si>
    <t>配置6个电口扫描口，无限ip授权扫描，最大并发扫描主机数100；
支持检测的漏洞数不少于180000条，兼容CVE、CNCVE、CNNVD等主流标准；
具备单独口令猜测扫描任务，支持多种口令猜测方式，包括利用SMB、TELNET、FTP、SSH、POP3、TOMCAT、SQL SERVER、MYSQL、ORACLE、SNMP等协议进行口令猜测
配置与质保期相同时长的特征库升级（3年）</t>
  </si>
  <si>
    <t>桌面云服务器-数据中心防火墙</t>
  </si>
  <si>
    <t>天融信/NGFW4000-UF</t>
  </si>
  <si>
    <t>防火墙吞吐量≥20Gbps，并发连接500万，每秒新建连接16万，应用层吞吐量16G；
千兆电口6个，SFP插槽4个，万兆光口4个（含模块），1个扩展槽位，冗余电源；
基于协议检测，支持协议自识别，基于协议异常检测；支持基于特征检测；
支持多种NAT功能；
支持静态路由、策略路由、RIP、OSPF等路由协议；
配冗余交流电源，日志存储硬盘≥1TB机械硬盘。
配置入侵防御+防病毒+URL等功能授权，以及与质保期相同时长的特征库升级(3年)
防火墙吞吐量100Gbps,可管理30Gb出口带宽；并发连接3000万，每秒新建连接70万，应用层吞吐量80G，全威胁吞吐量30G，IPSEC VPN吞吐10G，IPSEC VPN隧道数2000，SSL VPN吞吐10G；
千兆电口4个、千兆光口4个，万兆光口6个，40G光口4个，均含模块，1个扩展插槽，冗余电源；
基于协议检测，支持协议自识别，基于协议异常检测；支持基于特征检测；
支持多种NAT功能；
支持静态路由、策略路由、RIP、OSPF等路由协议；
配冗余交流电源，日志存储硬盘≥240G SSD；
配置入侵防御+防病毒+URL等功能3年授权，以及与质保期相同时长的特征库升级,
支持SSL VPN和IPSec VPN，SSL VPN并发用户数10000 ，此次并发许可2000个。</t>
  </si>
  <si>
    <t>桌面云服务器-互联网出口防火墙</t>
  </si>
  <si>
    <t>防火墙吞吐量100Gbps,可管理30Gb出口带宽；并发连接3000万，每秒新建连接70万，应用层吞吐量80G，全威胁吞吐量30G，IPSEC VPN吞吐10G，IPSEC VPN隧道数2000，SSL VPN吞吐10G；</t>
  </si>
  <si>
    <t>桌面云服务器-上网行为管理</t>
  </si>
  <si>
    <t>奇安信/NBM7395</t>
  </si>
  <si>
    <t>千兆电接口4个，配置万兆光接口20个，均含模块；
可管理30Gb出口带宽，日志存储2T硬盘；
支持路由模式、透明（网桥）模式、混合模式部署；
支持静态路由、策略路由、RIP、OSPF等路由；
内置URL分类库，支持50个以上URL分类，URL库可在线升级；
支持自定义URL过滤，并支持URL的模糊匹配，可广泛识别恶意网站、违法网站；
支持主流P2P、IM、在线视频、网络游戏、网络炒股等应用识别；
配置与质保期相同时长的特征库升级（三年）
30GB出口带宽的承诺函见证明材料</t>
  </si>
  <si>
    <t>桌面云服务器-运维审计系统</t>
  </si>
  <si>
    <t>奇安信/C6100-BH</t>
  </si>
  <si>
    <t>配置千兆电口≥4个
支持SSH、RDP、VNC、Telnet、FTP等协议审计；
无需安装任何客户端，便可使用windows、linux、MAC OS等操作系统登录堡垒机，对资源进行管理；
支持手机短信和动态令牌等多因子认证;
支持通过设置来源IP控制和访问时段控制，限制用户访问堡垒机；
支持对任意类型的活动会话进行无延时的实时监控和实时切断。</t>
  </si>
  <si>
    <t>南昌工学院计算机基础实验室-中心机房实验室集成清单</t>
  </si>
  <si>
    <t>一、机柜通道系统</t>
  </si>
  <si>
    <t>800宽机柜</t>
  </si>
  <si>
    <t>1、机柜应采用19英寸标准机架设计，支持19英寸标准的服务器、存储及网络设备安装，尺寸：800mm×1200mm×2000mm；
2、机柜应采用侧板1.2mm厚，2.0主承重，高强度A级优质碳素冷轧钢板和镀锌板；
3、机柜应采用前进风后出风半密闭式设计，前后门均为通风网孔门，门板开孔率≥65%；
4、机柜前后门应支持≥100°的开启角度，便于设备安装及维护；
5、机柜应采用标准化的工程安装孔，可配合工程安装支架在铺设防静电地板场景下安装。应支持并柜安装，支持无需拆卸机柜门情况下实现机柜并柜功能
6、机柜配置单侧侧板、假面板≥20U，理线架≥1；机柜全密封底板≥1套，配电排20*GB10A+4*GB16A ≥2套，（容量≥32A，24位）同一品牌；</t>
  </si>
  <si>
    <t>机柜侧板</t>
  </si>
  <si>
    <t>机柜侧门板-用于1200mm深,2000mm高落地机柜</t>
  </si>
  <si>
    <t>侧</t>
  </si>
  <si>
    <t>天窗控制器</t>
  </si>
  <si>
    <t>1、用于600mm宽机柜1200mm宽密封通道
2、用于800mm宽机柜1200mm宽密封通道</t>
  </si>
  <si>
    <t>玻璃天窗</t>
  </si>
  <si>
    <t>800宽玻璃天窗-用于1200mm密封通道</t>
  </si>
  <si>
    <t>线槽</t>
  </si>
  <si>
    <t>用于600mm宽机柜-每2台600mm宽柜体配置1pcs</t>
  </si>
  <si>
    <t>用于800mm宽机柜-每台800mm宽柜体配置1pcs</t>
  </si>
  <si>
    <t>下封板</t>
  </si>
  <si>
    <t>机柜下封板-前后封板-用于800mm宽机柜-每个编码4pcs</t>
  </si>
  <si>
    <t>电动门</t>
  </si>
  <si>
    <t>电动推拉门-用于2000mm高M型机柜1200mm宽密封通道</t>
  </si>
  <si>
    <t>樘</t>
  </si>
  <si>
    <t>LED灯</t>
  </si>
  <si>
    <t>氛围灯</t>
  </si>
  <si>
    <t>二、供配电系统</t>
  </si>
  <si>
    <t>精密配电列头柜</t>
  </si>
  <si>
    <t>1、内置智能仪表，B级防雷，输入：支持单路160A/3P MCCB输入，输出：32A/P≥22路，液晶显示屏≥7寸，为保证整体美观。 
2、精密列头柜尺寸（W*D*H）：600mm*1200mm*2000mm，颜色与服务器机柜保持一致。
3、机柜应采用高强度优质碳素冷轧钢板和镀锌板 ,采用黑色砂纹工艺，满足防腐、防锈、光洁、色泽均匀、无流挂、不露底、无起泡、无裂纹、金属件无毛刺锈蚀要求。
4、柜体采用优质碳素冷轧钢板和无锌花热镀锌钢板。所有面板支持单独拆卸和拼装。</t>
  </si>
  <si>
    <t>市电总输入配电柜</t>
  </si>
  <si>
    <t>输入：630A/3P*2；630A ATS/4P*1；
输出：400A/3P*2(UPS输入）、250A/3P*1(动力输入）；
要求开关采用施耐德或ABB品牌。</t>
  </si>
  <si>
    <t>UPS主机</t>
  </si>
  <si>
    <t>1、UPS类型：在线双变换式模块化UPS，UPS输入制式为三相五线，输出制式为三相输出，单台UPS机框容量≥200kVA，支持≥4个50kVA功率模块。功率模块支持热插拔，支持N+X冗余；
2、UPS系统旁路模块支持热插拔，内置维修旁路；支持自老化功能，以便在未接到设备之前实现自测；PF（感性/容性）0.5以上不降额；
3、输入参数：额定输入电压380/400/415Vac，三相四线＋PE；输入电压范围138-485Vac，305-485Vac支持满载；输入频率范围40Hz～70Hz；输入功率因数＞0.99；输入电流谐波分量(THDi)&lt;3%(线性满载）；
4、输出参数：额定电压380/400/415V±1% AC，三相四线＋PE；额定频率（Hz）：同步状态，跟踪旁路输入(正常模式)，50/60±0.25%(电池模式)；畸变正弦波，THDv＜1%(线性负载)，THDv&lt;3%(非线性负载)；功率因数1；三相过载能力：110%60分钟、125%负载10分钟、150%负载1分钟后转旁路；
5、系统效率：50%负载时≥94%，30%负载时≥93%，ECO模式下≥99%；
6、UPS应自带电池(铅酸)自检功能、电池智能管理功能、电池充放电温度补偿及电池组放电记录等功能。
7、UPS自带≥7英寸的LCD显示屏.</t>
  </si>
  <si>
    <t>UPS功率模块</t>
  </si>
  <si>
    <t>功能模块-50kVA功率模块</t>
  </si>
  <si>
    <t>UPS输出配电柜</t>
  </si>
  <si>
    <t>输入：400A/3P*1
输出：250A/3P*2</t>
  </si>
  <si>
    <t>动力配电柜</t>
  </si>
  <si>
    <t>输入：250A/3P*1;
输出：63A/3P*7（精密空调配电），空调2+1冗余备份、40A/3P*2(备用）、32A/3P*2(备用）、40A/1P*2(备用）、32A/1P*2(照明）</t>
  </si>
  <si>
    <t>铅酸蓄电池</t>
  </si>
  <si>
    <t>12V 200Ah单体铅酸蓄电池，ups主机与蓄电池一个牌子（天能，超威，风帆，骆驼，VARTA瓦尔塔，威能达，理士，双登）</t>
  </si>
  <si>
    <t>节</t>
  </si>
  <si>
    <t>电池架</t>
  </si>
  <si>
    <t>配套放置40节12V 200Ah铅酸蓄电池</t>
  </si>
  <si>
    <t>电池开关箱</t>
  </si>
  <si>
    <t>电池汇流盒</t>
  </si>
  <si>
    <t>项</t>
  </si>
  <si>
    <t>电池内部连接线缆</t>
  </si>
  <si>
    <t>UPS至电池连接线缆</t>
  </si>
  <si>
    <t>米</t>
  </si>
  <si>
    <t>电池安装辅材</t>
  </si>
  <si>
    <t>含安装铜鼻子、地线、绝缘帽等；</t>
  </si>
  <si>
    <t>市电输入线缆</t>
  </si>
  <si>
    <t>（4×150+1×70）mm²</t>
  </si>
  <si>
    <t>UPS输入输出线缆</t>
  </si>
  <si>
    <t>（4×150+1×70）mm²-371A</t>
  </si>
  <si>
    <t>动力配电柜输入线缆</t>
  </si>
  <si>
    <t>（4×95+1×50）mm²-278A</t>
  </si>
  <si>
    <t>列头柜输入线缆</t>
  </si>
  <si>
    <t>（4×50+1×25）mm²-160A</t>
  </si>
  <si>
    <t>PDU线缆</t>
  </si>
  <si>
    <t>3×6mm²-46A</t>
  </si>
  <si>
    <t>三、温控系统</t>
  </si>
  <si>
    <t>微模块风冷空调室内机</t>
  </si>
  <si>
    <t>1、精密空调单路市电供电，采用入列安装水平送风方式。支持深度及高度可调节，以保持和不同规格机柜搭配安装要求和整体美观度。
2、单台精密空调总冷量≥45kW，风量≥8500m³/h，电子膨胀阀。
3、精密空调室内机采用高效工业用直流变频涡旋压缩机，可实现20%～100%宽冷量输出，高效制冷；采用高效节能无级调速EC风机，实现无极调速，降低风机能效，
5、应具有大容量的故障报警记录储存的功能，存储历史告警信息≥300条。
6、精密空调室外机风机驱动采用变频调速器，可实现10%-100%的调速；换热器采用波纹翅片式，可有效防止开窗翅片的积灰脏堵问题，提高机组性能和可靠性；
7、精密空调安装在机柜排当中，采用水平送风方式，机房空调的宽度为600mm，深度为1200mm,高度为2000mm，以保持和机柜搭配的美观度。
8、室外机框架采用采用镀锌板和表面磷化＋粉末涂层工艺结构，具有良好的刚性和防腐性能，适应恶劣环境；
9、为保证售后统一性，精密空调须与UPS同一品牌</t>
  </si>
  <si>
    <t>微模块风冷空调外机</t>
  </si>
  <si>
    <t>智能温控产品-风冷-室外机</t>
  </si>
  <si>
    <t>配电室房间级空调室内机</t>
  </si>
  <si>
    <t xml:space="preserve">1、 房间级上送风精密空调，总冷量：≥12.5,风量：≥2500 m3/h；
2、 空调系统应标配采用R410A制冷剂，环保高效。 
3、 空调蒸发器应采用铜管和亲水铝箔设计，防止冷凝水聚集造成吹水，同时提高换热性能。 
4、 精密空调控制器应采用LCD屏，人机交互好。支持温湿度曲线显示。
5、 空气过滤器应便于更换，所安装的过滤器应保证机房的洁净度，具备不低于G4的过滤等级。空气过滤器应具有脏堵检测及报警功能。
</t>
  </si>
  <si>
    <t>配电室房间级空调室外机</t>
  </si>
  <si>
    <t>四、监控系统（微模块内）</t>
  </si>
  <si>
    <t>显示屏</t>
  </si>
  <si>
    <t>10寸以上屏幕</t>
  </si>
  <si>
    <t>天窗磁力锁</t>
  </si>
  <si>
    <t>门禁系统-天窗磁力锁-12VDC供电-8kg</t>
  </si>
  <si>
    <t>照明系统</t>
  </si>
  <si>
    <t>按键开关</t>
  </si>
  <si>
    <t>按键开关-12VDC-1A-面板安装型-50mm-接线端子式-自动复位-安装孔位直径19mm-圆-绿色-出门按钮</t>
  </si>
  <si>
    <t>门禁系统</t>
  </si>
  <si>
    <t>指纹/密码/刷卡门禁系统--适用于双开推拉自动门场景</t>
  </si>
  <si>
    <t>烟感传感器</t>
  </si>
  <si>
    <t>非定位式水浸传感器</t>
  </si>
  <si>
    <t>传感器-非定位式水浸传感器-12VDC-支持常开或常闭触点-标配5m水浸绳,最大延长到50m</t>
  </si>
  <si>
    <t>非定位式水浸传感器检测绳</t>
  </si>
  <si>
    <t>传感器-非定位式水浸传感器检测绳-5m</t>
  </si>
  <si>
    <t>温湿度传感器</t>
  </si>
  <si>
    <t>束线座</t>
  </si>
  <si>
    <t>蜂鸣器</t>
  </si>
  <si>
    <t>蜂鸣器-10-15VDC-124.6*73*48mm-108dB.</t>
  </si>
  <si>
    <t>动环采集器</t>
  </si>
  <si>
    <t>1、每个模块含：冷通道内环境（温度、湿度、漏水、消防等）监控，视频监控，UPS、空调等设备监控，指纹+密码门禁系统及冷通道消防联动所需的配件。
2、管理系统通信总线应具备容错能力，单点故障应不影响其他设备运行；
3、管理主机输入电压：176V AC～300V AC，支持双电源输入
4、支持配电、精密空调、温湿度等历史数据和告警统计，储存时间不少于15天；</t>
  </si>
  <si>
    <t>摄像机</t>
  </si>
  <si>
    <t>200万红外AI半球型摄像机</t>
  </si>
  <si>
    <t>六、机房装修系统（含主机房、备品间及配电室）</t>
  </si>
  <si>
    <t>（一）地面工程</t>
  </si>
  <si>
    <t>地面找平</t>
  </si>
  <si>
    <t>水泥砂浆地面找平</t>
  </si>
  <si>
    <t>㎡</t>
  </si>
  <si>
    <t>地面防尘防潮处理</t>
  </si>
  <si>
    <t>地面防尘、防潮漆涂抹 2 遍</t>
  </si>
  <si>
    <t>无边防静电地板</t>
  </si>
  <si>
    <t>钢制活动防静电地板，尺寸不低于 600*600*600，需包含现场需要的其他施工辅材</t>
  </si>
  <si>
    <t>不锈钢踢脚线</t>
  </si>
  <si>
    <t>100mm不锈钢踢脚线</t>
  </si>
  <si>
    <t>空调防水坝</t>
  </si>
  <si>
    <t>精密空调防水坝</t>
  </si>
  <si>
    <t>（二）墙面工程</t>
  </si>
  <si>
    <t>砌墙</t>
  </si>
  <si>
    <t>砌墙：主机房左侧墙面、配电室左侧墙面；包含砌墙、粉刷、批荡</t>
  </si>
  <si>
    <t>玻璃隔断</t>
  </si>
  <si>
    <t>防火玻璃隔断</t>
  </si>
  <si>
    <t>墙面乳胶漆</t>
  </si>
  <si>
    <t>墙面刮环保腻子两遍，灯光打磨，乳胶漆刷2遍</t>
  </si>
  <si>
    <t>墙面轻钢龙骨</t>
  </si>
  <si>
    <t>轻钢龙骨基层结构，需美观大方，满足现场实际需求。</t>
  </si>
  <si>
    <t>彩钢板</t>
  </si>
  <si>
    <t>墙面彩钢板</t>
  </si>
  <si>
    <t>甲级防火门</t>
  </si>
  <si>
    <t>双开门，不低于甲级防火门</t>
  </si>
  <si>
    <t>扇</t>
  </si>
  <si>
    <t>单开门，不低于甲级防火门</t>
  </si>
  <si>
    <t>指纹、密码、刷卡门禁设备</t>
  </si>
  <si>
    <t>应急灯</t>
  </si>
  <si>
    <t>挂壁式双头灯，支持 AC220V。</t>
  </si>
  <si>
    <t>出口指示灯</t>
  </si>
  <si>
    <t>1、工作电压支持交流 220V〒10、50Hz；2、应急时间不低于 90min；
3、需采用挂壁式安装方式。</t>
  </si>
  <si>
    <t>翘板开关</t>
  </si>
  <si>
    <t>双联</t>
  </si>
  <si>
    <t>五孔插座</t>
  </si>
  <si>
    <t>86型</t>
  </si>
  <si>
    <t>（三）顶面工程</t>
  </si>
  <si>
    <t>顶面防尘防潮处理</t>
  </si>
  <si>
    <t>顶面防尘、防潮漆涂抹 2 遍</t>
  </si>
  <si>
    <t>吊顶轻钢龙骨</t>
  </si>
  <si>
    <t>轻钢龙骨及三角股及配件。</t>
  </si>
  <si>
    <t>铝合金微孔板</t>
  </si>
  <si>
    <t>微孔铝合金方板尺寸不低于 600*600mm，厚度不低于 0.8mm；</t>
  </si>
  <si>
    <t>LED 灯盘</t>
  </si>
  <si>
    <t>平板式 LED 灯盘，尺寸不低于 600*600mm，需包含灯管。</t>
  </si>
  <si>
    <t>照明电源线</t>
  </si>
  <si>
    <t>需为阻燃电源线，线径不低于 2.5mm2。</t>
  </si>
  <si>
    <t>七、防雷接地系统</t>
  </si>
  <si>
    <t>接地铜排</t>
  </si>
  <si>
    <t>40*3</t>
  </si>
  <si>
    <t>铜排固定端子</t>
  </si>
  <si>
    <t>国标</t>
  </si>
  <si>
    <t>铜排绝缘处理</t>
  </si>
  <si>
    <t>端接箱</t>
  </si>
  <si>
    <t>连接线</t>
  </si>
  <si>
    <t>接地线缆</t>
  </si>
  <si>
    <t>八、气体消防系统</t>
  </si>
  <si>
    <t>七氟丙烷柜式灭火装置</t>
  </si>
  <si>
    <t>七氟丙烷柜式灭火装置70L</t>
  </si>
  <si>
    <t>灭火剂</t>
  </si>
  <si>
    <t>七氟丙烷灭火剂</t>
  </si>
  <si>
    <t>kg</t>
  </si>
  <si>
    <t>泄压装置(无源)</t>
  </si>
  <si>
    <t>气体灭火控制器</t>
  </si>
  <si>
    <t>气体喷洒指示灯</t>
  </si>
  <si>
    <t>只</t>
  </si>
  <si>
    <t>紧急启/停按钮</t>
  </si>
  <si>
    <t>火灾声光警报器</t>
  </si>
  <si>
    <t>感烟探测器</t>
  </si>
  <si>
    <t>感温探测器</t>
  </si>
  <si>
    <t>消防线</t>
  </si>
  <si>
    <t>消防布线</t>
  </si>
  <si>
    <t>九、综合布线系统</t>
  </si>
  <si>
    <t>双口面板</t>
  </si>
  <si>
    <t>语音面板</t>
  </si>
  <si>
    <t>数据模块</t>
  </si>
  <si>
    <t>六类非屏蔽双绞线</t>
  </si>
  <si>
    <t>2米六类非屏蔽数据跳线</t>
  </si>
  <si>
    <t>理线架</t>
  </si>
  <si>
    <t>六类24口配线架</t>
  </si>
  <si>
    <t>机架式光纤配线架</t>
  </si>
  <si>
    <t>光纤</t>
  </si>
  <si>
    <t>光纤尾纤</t>
  </si>
  <si>
    <t>光纤尾纤-1.5米</t>
  </si>
  <si>
    <t>光纤跳线</t>
  </si>
  <si>
    <t>光纤跳线-3米</t>
  </si>
  <si>
    <t>耦合器</t>
  </si>
  <si>
    <t>LC</t>
  </si>
  <si>
    <t>线管</t>
  </si>
  <si>
    <t>KBG线管</t>
  </si>
  <si>
    <t>桥架</t>
  </si>
  <si>
    <t>桥架-按80米</t>
  </si>
  <si>
    <t>综合布线施工</t>
  </si>
  <si>
    <t>布线、理线、熔纤、端接、标签制作等</t>
  </si>
  <si>
    <t>十、其他</t>
  </si>
  <si>
    <t>新风机</t>
  </si>
  <si>
    <t>G=1500m³/h，Pj=110Pa，N=400W；初、中、高三级过滤，电机连续运行寿命3000H，设计使用寿命10年，带485通信接口，能并入集控系统。380V，三速可调节。</t>
  </si>
  <si>
    <t>新风机安装辅材</t>
  </si>
  <si>
    <t>风管，防火阀，百叶，风口等辅材</t>
  </si>
  <si>
    <t>设备承重支架</t>
  </si>
  <si>
    <t>含机柜、配电柜、空调及电池架安装承重支架</t>
  </si>
  <si>
    <t>空调铜管支架</t>
  </si>
  <si>
    <t>空调安装铜管支架</t>
  </si>
  <si>
    <t>空调外机水泥底座</t>
  </si>
  <si>
    <t>空调外机水泥安装底座</t>
  </si>
  <si>
    <t>南昌工学院教务处智慧教室录播教室集成清单</t>
  </si>
  <si>
    <t>4K录播一体机</t>
  </si>
  <si>
    <t>青鹿</t>
  </si>
  <si>
    <t>1.整体设计：考虑设备的易安装维护和稳定性，要求采用不超过1U的机架式、嵌入式架构和无风扇设计，且需内置操作系统和管理端软件；
2.功能设计：要求主机功能高度集成化，需具备录制、导播、自动跟踪、存储、点播、互动、智慧课堂、分组研讨等多功能功于一体，无需额外增加跟踪主机、互动主机等其他主机。
3.视频接口：HDMI in≥2、数字视频接口（RJ45）≥4、HDMI out≥2，采集和输出分辨率均支持1080P@30fps；
4.音频接口：数字音频接口（RJ45）≥6、Line in≥2、Line out≥2；
5.网络接口：RJ45≥1，支持1000/100Mbps自适应，支持IPv4、IPv6双协议栈。
6.控制接口：RJ45≥2，支持接入控制面板，实现设备唤醒、录制管理等；
7.外设接口：USB2.0≥2，支持接入U盘、鼠标、键盘等；
8.存储容量：≥1TB，用于录制视频文件的本地存储；
9.视频一线通：数字视频接口（RJ45）支持基于RJ45双绞线“一线通”技术，完成对外接摄像机的供电信号、控制信号、数字视频信号的同步传输；
10.音频一线通：数字音频接口（RJ45）支持音频“一线通”功能，可在采集数字音频信号的同时对数字麦克风进行供电，实现音频信号的高品质、抗干扰稳定传输；
11.视频录制：录制分辨率需支持1080P@30fps、720P@30fps，视频编解码协议需支持标准H.264，音频编解码协议需支持标准AAC，支持MP4视频封装格式。
12.智慧课堂：需支持接入电脑、手机、平板等设备，实现课堂授课、互动、测验、分组等教学应用；
13.分组研讨：需支持接入不少于8个分组主机，实现分组展示、预览、协作、对比、广播、互投等功能。</t>
  </si>
  <si>
    <t>嵌入式录播系统</t>
  </si>
  <si>
    <t>一、基本要求
1.要求软件在出厂时内置于主机中。
2.软件架构：软件需采用B/S架构设计，使用主流浏览器通过网络即可访问软件后台进行管理应用。
3.视频修复：支持对设备异常断电、宕机造成的损坏视频文件进行修复。
二、录播功能要求
4.录制存储：要求在断网情况下也可以对本地教室进行视频录制，并将录制文件保存在录播主机的内置硬盘中。并要求支持1080P高清分辨率录制，采用MP4视频格式封装。
5.录像管理：支持对录制视频按标题、主持人、时间、时长进行排序，便于快速检索所需视频。支持对录像文件进行回放和下载。
6.录制模式：支持电影模式，实现多路信号的复合成一路画面进行录制。
7.高低码流录制：要求支持高低双码流同步录制，并要求支持自定义录制分辨率、码流。
8.分段录制：要求支持长视频分段录制的功能，可自定义视频文件分段时长，当录制课程时间较长时，可在不结束录制的条件下自动按分段时长将课程视频文件分割录制成多个视频文件，提供不分段、30分钟分段、60分钟分段三种方式可选。
9.同步录制：要求支持U盘等外设设备接入主机后，实现本机与U盘同步录制保存的功能。主机正常录制的同时，另存为一份文件保存到U盘中。
10.云台控制：支持摄像机云台控制技术，实现对接入摄像机的画面进行云台控制，包括画面上下左右移动、放大缩小变焦等操作。云台控制功能应具有鼠标快速定位功能，通过鼠标点击快速居中画面区域。
11.录制控制：要求支持录制、暂停、结束等基本功能操作，并支持通过外接控制设备以及网页web登录控制等方式进行录制控制。
12.音频处理：要求内置音频处理模块，支持EQ均衡、AEC回声抑制、AGC自动增益、ANC噪声抑制等音频处理功能。
三、导播功能要求
13.网络导播：为保障低配置电脑也能正常使用，要求支持通过浏览器访问录播主机进入导播界面，在导播界面实现对所有接入视频和录制效果画面的实时预览，并支持在手动导播模式下进行信号源实时切换录制。不接受安装客户端软件进行导播的方式。
14.导播模式：支持全自动、半自动、手动三种导播模式，并支持录制过程中任意切换导播模式。
15.导播预览：要求导播界面可实现接入画面的导播预览，预览画面需包括教师特写、教师全景、学生全景、学生特写、电脑画面等。并支持点击预览画面可自由切换录制画面进行录制。
16.画面布局：提供双分屏、三分屏、画中画等录制布局，并支持自定义布局方式，支持多个视频图层自由叠加组合，自定义布局时可随意拖拉画面窗口。
17.音量控制：要求可通过导播界面进行音量控制，调整相关输入输出音量大小。
四、直播功能要求
18.多流直播：要求支持RTMP和RTSP视频传输协议，并要求支持不少于3路RTMP同步推流直播，并可自定义选择主码流或子码流进行推流直播。
19.直播码流：支持自定义直播分辨率和码率，最高支持1080P@30fps，以适应不同网络环境下保持直播的流畅性。
五、智能跟踪要求
20.录制跟踪：要求内置录制画面跟踪功能，支持搭配摄像机共同实现课堂教师、学生行为的全自动跟踪画面切换。跟踪模式需包括教师走动全景、教师授课特写、教学课件跟踪、学生起立特写、学生听课全景等。为保障系统使用、管理便捷稳定，不接受使用额外配置跟踪主机或其他跟踪设备的方式。
21.检测区域：支持对接入摄像机的智能跟踪检测区域设置，可根据实景拍摄画面中框选跟踪区域，当目标处于跟踪区域内方能触发跟踪，所见所得方便操作。
22.跟踪机制：支持对接入摄像机设置智能跟踪目标更新周期时间，在跟踪对象处于检测区域外达到更新时间后，对应摄像机回到初始预置位并重新进行新目标的识别跟踪；跟踪对象处于检测区域外的时间小于更新时间并重新进入检测区域时，继续对该跟踪对象进行锁定跟踪。</t>
  </si>
  <si>
    <t>高清云台摄像机(特写)</t>
  </si>
  <si>
    <t>1.视频输出接口：数字视频接口（RJ45）≥1，实现无延时、低损耗视频采集；
2.数字视频一线通：支持通过RJ45口实现摄像机供电、控制和视频信号同步传输；
3.传感器类型：CMOS，1/2.5英寸；
4.传感器像素：有效像素≥207万；
5.焦距：≥12倍变焦；
6.水平转动速度范围：1.0° ~ 94.2°/s，垂直转动速度范围：1.0° ~ 74.8°/s，水平视场角：72.0° ~ 6.1°，垂直视场角：43.2° ~ 3.5°；
7.支持水平、垂直翻转；
8.背光补偿：支持；
9.数字降噪：2D&amp;3D数字降噪；
10.预置位数量：≥255；
11.网络接口：RJ45≥1；
12.编码技术：视频H.265、H.264；
13.自动跟踪：支持基于AI进行人物识别的自动跟踪技术，单摄像机无需增加任何其他设备即可实现人物移动的自动画面跟踪拍摄；
14.跟踪逻辑自选：要求支持根据AI智能算法，同一摄像机可根据部署使用场景智能应用为教师、学生跟踪模式，无需手动设置;
15.电源支持：支持通过数字视频口连接配套录播主机进行直接供电。</t>
  </si>
  <si>
    <t>高清云台摄像机（全景）</t>
  </si>
  <si>
    <t>指向性话筒</t>
  </si>
  <si>
    <t>1.指向性：超心型；
2.频率响应：40Hz~16kHz；
3.灵敏度：≥-29dB±3dB；
4.最大声压级：≥130dB；
5.信噪比：≥70dB；
6.动态范围：≥106dB；
7.电源：麦克风一线通供电；
8.输出接口：RJ45，数字音频接口。</t>
  </si>
  <si>
    <t>数字音频矩阵</t>
  </si>
  <si>
    <t xml:space="preserve">图像跟踪一体机  </t>
  </si>
  <si>
    <t>图像跟踪系统</t>
  </si>
  <si>
    <t>时序电源控制器</t>
  </si>
  <si>
    <t>1.向录播视频系统、音频系统、显示系统提供统一的、至少八路电源管理； 
2.支持对录播系统控制功能，实现通过录制面板一键启动录播系统相关设备的电源；
3.支持时序电源控制功能，每路延迟一秒，可编程控制；
4.具备内置光电隔离模块，保障负载运行安全；
5.支持提供1路最大电流不低于10A的电源输出接口；
6.支持RS-485/RS-422/RS-232 等控制协议。</t>
  </si>
  <si>
    <t>智慧黑板</t>
  </si>
  <si>
    <t>希沃</t>
  </si>
  <si>
    <t>教育一体机</t>
  </si>
  <si>
    <t>小牛</t>
  </si>
  <si>
    <r>
      <rPr>
        <sz val="11"/>
        <color rgb="FF000000"/>
        <rFont val="宋体"/>
        <charset val="134"/>
      </rPr>
      <t>一、交互式智能平板整体参数
1.</t>
    </r>
    <r>
      <rPr>
        <sz val="11"/>
        <color rgb="FF000000"/>
        <rFont val="Arial"/>
        <charset val="134"/>
      </rPr>
      <t xml:space="preserve">	</t>
    </r>
    <r>
      <rPr>
        <sz val="11"/>
        <color rgb="FF000000"/>
        <rFont val="宋体"/>
        <charset val="134"/>
      </rPr>
      <t>整机屏幕采用超高清LED 液晶屛，屏幕图像分辨率 3840*2160。全金属外壳一体设计，无外露连接线，外观简洁。 采用红外触控技术，满足20人同时书写，响应时间≤2ms，触摸精度为1mm；为了更好的显示效果和观看体验，整机屏幕表面钢化玻璃厚度≤4mm，图像分辨率3840*2160，亮度≥500cd/㎡，可视角度≥178°，对比度≥4000:1，色域值≥120%。
2.</t>
    </r>
    <r>
      <rPr>
        <sz val="11"/>
        <color rgb="FF000000"/>
        <rFont val="Arial"/>
        <charset val="134"/>
      </rPr>
      <t xml:space="preserve">	</t>
    </r>
    <r>
      <rPr>
        <sz val="11"/>
        <color rgb="FF000000"/>
        <rFont val="宋体"/>
        <charset val="134"/>
      </rPr>
      <t>为满足不同设备接入需求，整机提供多种接口，前置接口：HDMI≥1,Touch USB≥1，USB3.0≥3，TYPE-C≥1,后置接口：RJ45≥1、USB≥1、HDMI≥1、VGA_IN≥1、VGA-AUDIO≥1、EARPHONE≥1、RS232≥1。 
3.</t>
    </r>
    <r>
      <rPr>
        <sz val="11"/>
        <color rgb="FF000000"/>
        <rFont val="Arial"/>
        <charset val="134"/>
      </rPr>
      <t xml:space="preserve">	</t>
    </r>
    <r>
      <rPr>
        <sz val="11"/>
        <color rgb="FF000000"/>
        <rFont val="宋体"/>
        <charset val="134"/>
      </rPr>
      <t xml:space="preserve"> 整机具有安卓和Windows系统系统，共享一个账号，可同步不同系统资料，进行检索、下载、查看；并可同步编辑、同步更新。
4.</t>
    </r>
    <r>
      <rPr>
        <sz val="11"/>
        <color rgb="FF000000"/>
        <rFont val="Arial"/>
        <charset val="134"/>
      </rPr>
      <t xml:space="preserve">	</t>
    </r>
    <r>
      <rPr>
        <sz val="11"/>
        <color rgb="FF000000"/>
        <rFont val="宋体"/>
        <charset val="134"/>
      </rPr>
      <t>嵌入式系统版本不低于 Android9.0，内存不低于 2GB，存储空间不低于 8GB。整机支持双系统（安卓系统与windows系统）教学使用，双系统互为备份。
5.</t>
    </r>
    <r>
      <rPr>
        <sz val="11"/>
        <color rgb="FF000000"/>
        <rFont val="Arial"/>
        <charset val="134"/>
      </rPr>
      <t xml:space="preserve">	</t>
    </r>
    <r>
      <rPr>
        <sz val="11"/>
        <color rgb="FF000000"/>
        <rFont val="宋体"/>
        <charset val="134"/>
      </rPr>
      <t>整机type-c接口支持45W快充功能，最高可传输4K 60Hz超高清图像。
6.</t>
    </r>
    <r>
      <rPr>
        <sz val="11"/>
        <color rgb="FF000000"/>
        <rFont val="Arial"/>
        <charset val="134"/>
      </rPr>
      <t xml:space="preserve">	</t>
    </r>
    <r>
      <rPr>
        <sz val="11"/>
        <color rgb="FF000000"/>
        <rFont val="宋体"/>
        <charset val="134"/>
      </rPr>
      <t>整机内置安卓系统键盘支持操作Windows系统，可以向Windows系统下发送命令。
7.</t>
    </r>
    <r>
      <rPr>
        <sz val="11"/>
        <color rgb="FF000000"/>
        <rFont val="Arial"/>
        <charset val="134"/>
      </rPr>
      <t xml:space="preserve">	</t>
    </r>
    <r>
      <rPr>
        <sz val="11"/>
        <color rgb="FF000000"/>
        <rFont val="宋体"/>
        <charset val="134"/>
      </rPr>
      <t>整机具有多种智慧护眼模式，护眼模式：一键调节屏幕亮度进入护眼模式；护眼光控：能感应并自动调节屏幕亮度来达到在不同光照条件下的不同亮度显示效果；护眼书写：在系统自带书写软件中书写时屏幕亮度自动调节至护眼模式。适应不同的使用场景，可根据需求自行开启或关闭。
8.</t>
    </r>
    <r>
      <rPr>
        <sz val="11"/>
        <color rgb="FF000000"/>
        <rFont val="Arial"/>
        <charset val="134"/>
      </rPr>
      <t xml:space="preserve">	</t>
    </r>
    <r>
      <rPr>
        <sz val="11"/>
        <color rgb="FF000000"/>
        <rFont val="宋体"/>
        <charset val="134"/>
      </rPr>
      <t>整机具备不少于 3 路前置双系统 USB3.0 接口, USB3.0 接口支持 Android 系统、Windows 系统读取外接移动存储设备，即插即用无需区分接口对应系统。
9.</t>
    </r>
    <r>
      <rPr>
        <sz val="11"/>
        <color rgb="FF000000"/>
        <rFont val="Arial"/>
        <charset val="134"/>
      </rPr>
      <t xml:space="preserve">	</t>
    </r>
    <r>
      <rPr>
        <sz val="11"/>
        <color rgb="FF000000"/>
        <rFont val="宋体"/>
        <charset val="134"/>
      </rPr>
      <t>在内置安卓系统状态下，可对外部存储设备的内容进行自动分类、归档，方便老师快速查找所需要的文件。
10.</t>
    </r>
    <r>
      <rPr>
        <sz val="11"/>
        <color rgb="FF000000"/>
        <rFont val="Arial"/>
        <charset val="134"/>
      </rPr>
      <t xml:space="preserve">	</t>
    </r>
    <r>
      <rPr>
        <sz val="11"/>
        <color rgb="FF000000"/>
        <rFont val="宋体"/>
        <charset val="134"/>
      </rPr>
      <t>整机支持双频2.4G和5G WiFi无线上网连接和AP无线热点发射，安卓主板带有ops电脑专用WiFi模块，无需跟随系统切换。
11.</t>
    </r>
    <r>
      <rPr>
        <sz val="11"/>
        <color rgb="FF000000"/>
        <rFont val="Arial"/>
        <charset val="134"/>
      </rPr>
      <t xml:space="preserve">	</t>
    </r>
    <r>
      <rPr>
        <sz val="11"/>
        <color rgb="FF000000"/>
        <rFont val="宋体"/>
        <charset val="134"/>
      </rPr>
      <t>整机前置type-c接口支持高速传输，可传输4K 60Hz视频，当外接设备通过前置type-c接口以4K 60Hz速率传输视频时，整机前置全部USB接口传输速率保持在USB3.0标准，文件拷贝速率稳定在50M/s以上。
12.</t>
    </r>
    <r>
      <rPr>
        <sz val="11"/>
        <color rgb="FF000000"/>
        <rFont val="Arial"/>
        <charset val="134"/>
      </rPr>
      <t xml:space="preserve">	</t>
    </r>
    <r>
      <rPr>
        <sz val="11"/>
        <color rgb="FF000000"/>
        <rFont val="宋体"/>
        <charset val="134"/>
      </rPr>
      <t>支持无线传屏设备与整机匹配后实现传屏功能，将外部电脑的屏幕画面通过无线方式传输到整机上显示。
13.</t>
    </r>
    <r>
      <rPr>
        <sz val="11"/>
        <color rgb="FF000000"/>
        <rFont val="Arial"/>
        <charset val="134"/>
      </rPr>
      <t xml:space="preserve">	</t>
    </r>
    <r>
      <rPr>
        <sz val="11"/>
        <color rgb="FF000000"/>
        <rFont val="宋体"/>
        <charset val="134"/>
      </rPr>
      <t xml:space="preserve"> 整机屏幕左右两侧具有侧边栏悬浮触控菜单，可呼出或隐藏，默认支持返回、主页、批注、快捷白板、多任务、设置、信号源切换功能，支持将侧边栏功能自定义设置为：调出Windows白板、内置电脑、type-c、截图、屏幕下移、锁屏功能。
14.</t>
    </r>
    <r>
      <rPr>
        <sz val="11"/>
        <color rgb="FF000000"/>
        <rFont val="Arial"/>
        <charset val="134"/>
      </rPr>
      <t xml:space="preserve">	</t>
    </r>
    <r>
      <rPr>
        <sz val="11"/>
        <color rgb="FF000000"/>
        <rFont val="宋体"/>
        <charset val="134"/>
      </rPr>
      <t>整机前置物理按键不少于6个，返回主页、电源、音量加减、信号源切换、节能常用功能，并支持将除电源键外任意物理按键功能自定义设置成屏幕下移（或半屏模式）、锁屏、录屏、图像比例、护眼模式。（提供具有CMA或CNAS标识的第三方权威机构出具的检测报告复印件并加盖厂商公章）
15.</t>
    </r>
    <r>
      <rPr>
        <sz val="11"/>
        <color rgb="FF000000"/>
        <rFont val="Arial"/>
        <charset val="134"/>
      </rPr>
      <t xml:space="preserve">	</t>
    </r>
    <r>
      <rPr>
        <sz val="11"/>
        <color rgb="FF000000"/>
        <rFont val="宋体"/>
        <charset val="134"/>
      </rPr>
      <t>为保证教室声场环境清晰、均衡、无回声、无混音，整机内置2.0声道音响，前朝向功率不低于15W高保真扬声器2个，额定总功率≥30W。
二、内置插拔式电脑模块
16.</t>
    </r>
    <r>
      <rPr>
        <sz val="11"/>
        <color rgb="FF000000"/>
        <rFont val="Arial"/>
        <charset val="134"/>
      </rPr>
      <t xml:space="preserve">	</t>
    </r>
    <r>
      <rPr>
        <sz val="11"/>
        <color rgb="FF000000"/>
        <rFont val="宋体"/>
        <charset val="134"/>
      </rPr>
      <t>采用插拔式模块电脑架构，插入结构稳固具有防震功能，接口严格遵循Intel®的OPS-C相关规范,针脚数为80Pin,整机与插拔式电脑无单独接线。
17.</t>
    </r>
    <r>
      <rPr>
        <sz val="11"/>
        <color rgb="FF000000"/>
        <rFont val="Arial"/>
        <charset val="134"/>
      </rPr>
      <t xml:space="preserve">	</t>
    </r>
    <r>
      <rPr>
        <sz val="11"/>
        <color rgb="FF000000"/>
        <rFont val="宋体"/>
        <charset val="134"/>
      </rPr>
      <t>电脑配置：处理器不低于Intel Core i5 十代，内存:≥8G DDR4 ;硬盘:≥256G SSD固态硬盘。
18.</t>
    </r>
    <r>
      <rPr>
        <sz val="11"/>
        <color rgb="FF000000"/>
        <rFont val="Arial"/>
        <charset val="134"/>
      </rPr>
      <t xml:space="preserve">	</t>
    </r>
    <r>
      <rPr>
        <sz val="11"/>
        <color rgb="FF000000"/>
        <rFont val="宋体"/>
        <charset val="134"/>
      </rPr>
      <t>有线网络：RJ45≥1（10/100/1000M）。无线网络：WIFI≥1，支持802.11a/b/g/n/ac。
19.</t>
    </r>
    <r>
      <rPr>
        <sz val="11"/>
        <color rgb="FF000000"/>
        <rFont val="Arial"/>
        <charset val="134"/>
      </rPr>
      <t xml:space="preserve">	</t>
    </r>
    <r>
      <rPr>
        <sz val="11"/>
        <color rgb="FF000000"/>
        <rFont val="宋体"/>
        <charset val="134"/>
      </rPr>
      <t>内置ops电脑接口：VGA≥1 、DP≥1 、HDMI≥1、USB3.0≥3，USB2.0≥3，LINE-OUT≥ 1，MIC-IN≥1。
三、白板软件
20.</t>
    </r>
    <r>
      <rPr>
        <sz val="11"/>
        <color rgb="FF000000"/>
        <rFont val="Arial"/>
        <charset val="134"/>
      </rPr>
      <t xml:space="preserve">	</t>
    </r>
    <r>
      <rPr>
        <sz val="11"/>
        <color rgb="FF000000"/>
        <rFont val="宋体"/>
        <charset val="134"/>
      </rPr>
      <t>主工具条：显示常用的选择、画笔、板擦、漫游、撤销、录屏、翻页和新建页等功能，并具有调出软件菜单和最小化功能。
21.</t>
    </r>
    <r>
      <rPr>
        <sz val="11"/>
        <color rgb="FF000000"/>
        <rFont val="Arial"/>
        <charset val="134"/>
      </rPr>
      <t xml:space="preserve">	</t>
    </r>
    <r>
      <rPr>
        <sz val="11"/>
        <color rgb="FF000000"/>
        <rFont val="宋体"/>
        <charset val="134"/>
      </rPr>
      <t>粉笔书写：白板软件可以模拟粉笔书写笔迹与粉尘下落效果。
22.</t>
    </r>
    <r>
      <rPr>
        <sz val="11"/>
        <color rgb="FF000000"/>
        <rFont val="Arial"/>
        <charset val="134"/>
      </rPr>
      <t xml:space="preserve">	</t>
    </r>
    <r>
      <rPr>
        <sz val="11"/>
        <color rgb="FF000000"/>
        <rFont val="宋体"/>
        <charset val="134"/>
      </rPr>
      <t>云空间：白板软件具有账号登录功能，为每个账号提供云端存储空间，支持将文件同步至云端保存。
23.</t>
    </r>
    <r>
      <rPr>
        <sz val="11"/>
        <color rgb="FF000000"/>
        <rFont val="Arial"/>
        <charset val="134"/>
      </rPr>
      <t xml:space="preserve">	</t>
    </r>
    <r>
      <rPr>
        <sz val="11"/>
        <color rgb="FF000000"/>
        <rFont val="宋体"/>
        <charset val="134"/>
      </rPr>
      <t>同步保存：支持设置文件自动保存至云端，同时可设定间隔时间为1分钟、3分钟、5分钟。
24.</t>
    </r>
    <r>
      <rPr>
        <sz val="11"/>
        <color rgb="FF000000"/>
        <rFont val="Arial"/>
        <charset val="134"/>
      </rPr>
      <t xml:space="preserve">	</t>
    </r>
    <r>
      <rPr>
        <sz val="11"/>
        <color rgb="FF000000"/>
        <rFont val="宋体"/>
        <charset val="134"/>
      </rPr>
      <t>录屏：通过软件主页快速启动录屏，可将屏幕中的课件、音频内容与老师人声同时录制。
25.</t>
    </r>
    <r>
      <rPr>
        <sz val="11"/>
        <color rgb="FF000000"/>
        <rFont val="Arial"/>
        <charset val="134"/>
      </rPr>
      <t xml:space="preserve">	</t>
    </r>
    <r>
      <rPr>
        <sz val="11"/>
        <color rgb="FF000000"/>
        <rFont val="宋体"/>
        <charset val="134"/>
      </rPr>
      <t>页面管理：支持新建页面，页面切换、页面预览；支持在预览模式下选择页面进行二分屏、四分屏对比讲解；支持在对比模式下批注、擦除，并可将对比页面以图片的形式保存。
26.</t>
    </r>
    <r>
      <rPr>
        <sz val="11"/>
        <color rgb="FF000000"/>
        <rFont val="Arial"/>
        <charset val="134"/>
      </rPr>
      <t xml:space="preserve">	</t>
    </r>
    <r>
      <rPr>
        <sz val="11"/>
        <color rgb="FF000000"/>
        <rFont val="宋体"/>
        <charset val="134"/>
      </rPr>
      <t>自定义启动项：支持在白板软件内添加常用快捷方式、执行程序、网页链接等启动项，无需返回桌面，在白板软件内即可快速打开对应程序或网页，启动项可根据需求添加或删除。
日志查看，便于规范管理平台使用。</t>
    </r>
  </si>
  <si>
    <t>移动支架</t>
  </si>
  <si>
    <t>定制</t>
  </si>
  <si>
    <t>支架采用优质冷轧钢材，一体焊接底座超强承重，无需组装
2.立柱采用60*30*1.5mm壁厚铁管，管内可提供设备走线，提供多个按照孔位，一体机可按照不同高度满足各种场合需求。
3.一体机固定底座提供最大600-1100， 标准安装孔位,最大支持60-100寸一体机,
4.标配设备托盘承重30KG可放置键盘等设备
5.标配3寸静音型万向带刹车脚轮，移动方便推动无声
6.表面经过酸洗磷化处理，采用静电粉末喷涂工艺，表面呈亚光黑色磨砂状
7.支架最大承重180公斤。</t>
  </si>
  <si>
    <t>智慧讲台</t>
  </si>
  <si>
    <t>富可士</t>
  </si>
  <si>
    <t>1、规格：L*W*H（mm）闭合尺寸：1100*780*1020（允许正负5mm偏离）；
2、材料：桌面采用9mm高密度纤维板，边缘采用单面封边工艺，采用冷压工艺三聚氰胺贴面，防划、防泼水；
3、主体采用1.0-1.5mm冷轧钢板，钣金全部通过酸洗磷化喷涂后再进行高温烘烤，防锈。
4、上层两侧采用橡木扶手，正面采用L型高档橡木装饰板，前置活动维修门，无锁联动，下层后门打开后，上层维修门方可打开，上翻开启并可拆卸，方便LOGO丝印和设备安装；L型板两侧预留长条出音孔，预留音箱架安装位； 
5、设计：分体式设计，桌面部分和桌体部分自成一体，方便进出比较窄的教室门，内置固定螺丝孔位，安装简单。拐角采用圆弧设计，倒角角度18°，防止碰伤。内部可扩充ID卡系统，可扩充防盗报警系统，可扩充四只轮子，方便移动。
6、翻转显示器安装位，显示器翻转到最大尺寸和挡边平齐，无凸出，不影响视线而且美观。不锈钢可调阻尼转轴，显示器可以在0-130°中任意停留，不会出现反扣。上层采用等长双抽屉设计，上方抽屉预留键盘，鼠标安装位，键盘抽屉下方为储物抽屉。单路多组笔记本电脑抽拉线，加胶圈，配备HDMI、USB等6个孔,翻盖采用磁吸开启，右侧预留2个USB2.0的扩展孔。抽拉线盒右侧为MC和红色对讲按钮，方便后期扩充；左侧预留圆孔，讲台内自带固定线孔位，可对台内所有设备线进行固定；
7、上层右侧可选配储物抽屉，用于放置展台,键盘抽屉和储物抽屉采用三节静音钢珠导轨，材料厚度1.2mm。右侧立面预留ID卡读卡器安装挡板、内置读卡器支架，方便读卡器的安装和固定；    
8、上层使用一把锁控制，显示器位置、左前双抽采用联动装置，讲台显示器翻转板关闭后，仍可关闭双抽，减少重复工作。预留电子锁和弹跳锁锁具安装位，方便学扩充使用。下层采用一把通用钥匙开启，使用和维护钥匙分开，方便管理；
9、下层前门采用对开门设计，左侧预留光驱门，不打开柜门即可开关电脑和使用光驱，预留主机限位孔及限位卡槽；右侧设备门，标配19寸国标机架，可拆卸立柱及挡板，放置中控主机，功放等多媒体设备，设备总空间≤12U，采用天地锁，耐用、防盗。后门采用单开门设计，弹簧插销固定，便于拆装，后门开门方向为从右到左顺时针方向；右门采用86盒敲落孔设计；前后门不开散热孔，左右两侧采用竖排国标散热孔，预留出音孔，可选配两只无源音箱；
10、下层拼装式设计,前后门槛利用12颗螺丝进行固定，安装简单，底面离地6CM，防潮、防锈。</t>
  </si>
  <si>
    <t>讲台配套显示器</t>
  </si>
  <si>
    <t>小米</t>
  </si>
  <si>
    <t>无线话筒（带领夹）</t>
  </si>
  <si>
    <t>湖山</t>
  </si>
  <si>
    <r>
      <rPr>
        <sz val="11"/>
        <color rgb="FF000000"/>
        <rFont val="宋体"/>
        <charset val="134"/>
      </rPr>
      <t>1</t>
    </r>
    <r>
      <rPr>
        <sz val="11"/>
        <color theme="1"/>
        <rFont val="宋体"/>
        <charset val="134"/>
      </rPr>
      <t>、采用UHF超高频段，全新音频电路构架，数字静音、数字音量调节；
2、先进的自动对频技术，仅需一键操作即可自动同步接收、发射工作频率，方便客户使用；
3、独特ID码设计，具有身份识别功能，彻底杜绝干扰和串频现象；
4、采用真分集式接收及数字导音，杂音锁定双重静音控制，接收距离远，消除接收断音及不稳的缺失。
5、各频道可单独或混合输出，可切换两段输出的音量，具有MIC/LINE输出开关：
6、接收机可设置锁屏功能，防止使用误操作；
7、高端液晶显示屏采用全新的背光补亮方式，使接收机及发射器的工作状态一目了然；
技术参数：
1、射频范围: UHF537-587.3MHZ
2、可调范围 :约50 MHz 
3、信道数目：200个
4、频率间隔：250KHz
5、频率稳定度：±0.005%（-10℃—﹢50℃）
6、综合T.H.D. :&lt;1% @1kHz 
7、音频响应 : 50Hz-15kHz
8、天线接口：TNC/50Ω
9、发射器拾音头：电容式
10、发射器供电方式：两节AA电池
11、电池寿命：约8小时（发射器功率为高功率）</t>
    </r>
  </si>
  <si>
    <t>合并功放</t>
  </si>
  <si>
    <t>1、合并式功率放大器采用双声道高保真全分离件、全频带功率放大系统；
2、二路有线话筒输入，一路无线话筒输入，一路USB型2.4G无线话筒输入；
3、三组线路输入，一路定压广播信号输入；
4、一组线路输出，一组录音输出，A+B组功率输出；
5、话筒、线路的音量可独立调节，话筒高低音2段均衡；
6、具有环保麦克风插口带+48V幻像电源；
7、带有RS232接口，可实现电脑联机或中控控制；
8、带有定压广播信号优先播放功能；
9、保护功能：过流、过载、超温、DC保护等；
10、具有高保真、高清晰、性能稳定可靠等特点；
11、额定功率：  2×110W/8Ω  2×165W/4Ω；     
12、输出功率：  2×220W/8Ω；
13、峰值功率：  2×300W/8Ω；                    14、输入灵敏度：线路300mV±30mV ；话筒15mV±3mV；
15、频率响应：20Hz～20KHz  -3dB，+1dB；        16、话筒均衡提衰量：10dB  ±2db ；
17、幻像电源： +48V ；                       18、失真度：≤0.5% ；
19、整机净尺寸：483×94×363（mm）；          20、净重：9.0KG；</t>
  </si>
  <si>
    <t>会议音箱</t>
  </si>
  <si>
    <t>1、8英寸轻量化大功率、长冲程Ferrite低音驱动单元；顺性好，中低频饱满；
2、1英寸丝膜高音单元，加装压缩式号角，不仅使音色细腻，还有改善高音辐射特性；
3、90 °x 60°覆盖角设计，具有均匀且平滑的轴向和偏轴向的响应；使声音的音场更为开阔、结像清晰，可以真实再现音乐现场的效果；
4、分频器具有高频保护电路；精确设计的分频器优化了频率响应，提升了中频人声表现力；
5、箱体采用12 mm优质中密度纤维板，强度高、密度大，可以有效的减少箱体谐振 ；
6、箱体表面 采用环保水性漆，防滑、耐磨 ；
7、采用钢质防护网；
8、标配有简易安装支架，方便音箱多角度旋转 ；同时也可以选用三角支架支撑方式使用；
9、主要用于全音域扩声、语言扩声、中小型会议系统、小型报厅扩声系统；也可以用于小型歌舞厅、KTV包间、茶园、影视放映厅等场所；
10、额定/峰值功率：80W /320 W； 
11、额定阻抗：8 Ω；
12、特性灵敏度：90dB/W/m；
13、输出声压级：109 dB/W/m(Continues)
115 dB/W/m(Peak)；
14、额定频率范围:55 ~ 20000Hz；
15、覆盖角度HxV：90ºx60º；
16、扬声器单元：LF:1*8 英寸  
               HF:1* 1.英寸；
17、箱体材料：12mm中密度纤维板；
18、输入接口：压缩接线柱 ；
19、吊挂点：专用壁架；
20、支撑座：音箱底部Φ35mm支撑座；
21、箱体尺寸(mm) 490(H) ×310(W)×265(D)；
22、重量kg：  9.0；</t>
  </si>
  <si>
    <t>资源管理平台</t>
  </si>
  <si>
    <t xml:space="preserve">1.信息管理系统
（1）录播管理：支持把录播设备接入平台，实现自动转码、直播点播功能；支持对录播进行远程关机、休眠唤醒、启动录制等操作。
（2）录制预约：支持用户在线录课预约，可单个或批量预约，也可直接导入课表预约；支持预约信息的申请和审核管理。
（3）自动转码：支持视频下载、上传、编辑、管理。可实现所有主流视频文件格式自动转码，包含但不限于asf、mpg、rmvb、mov、rm、avi、3gp、wmv、flv、mp4等，可设置下载及观看权限。可设置高标清转码清晰度码流。
（4）虚拟切片：支持视频自动划分知识点片段，且不破坏视频原来的完整性。支持对上传的视频添加和修改“知识点”。 
（5）文件检索：支持用户直接输入关键字，对某个视频标题、知识点进行搜索。
（6）一键置灰：为了切合特殊纪念日氛围，支持平台肤色一键置灰功能。
（7）强制播放：支持用户指定任意视频作为强制播放视频源，便于学校进行统一播放和管理。
（8）流量统计：支持对用户访问数、页面访问数进行数量统计，用户流量可分类统计。支持对视频直播流量、点播流量统计，并以曲线图形式展现近期的访问流量变化趋势。提供功能界面截图并加盖厂家投标专用章或公章。
（9）存储管理：支持自定义视频的保存期限，到达期限后自动删除；同时支持对录播内的视频保存期限进行管理，支持自定义期限并在到达期限后录播自动删除视频文件。
2.学院资源管理系统
（1）视频分类：支持可按学院、专业分类管理视频，支持用户自定义分类类型。并支持对视频资源根据年份、学期进行不同维度的快速检索。
（2）视频资源以课题系列为单位进行整合管理，方便连贯性地逐一点播观看。同时可按照学校课表安排自动录制、归类视频到相应课程中，自动汇聚为校本课程资源库。
（3）视频专辑：支持用户可灵活创建各种视频专辑，并自定义专辑类型，可将同一类型的视频进行归类，便于视频的归整和便捷查询。
3.直播点播系统
（1）支持兼容不同操作系统，包括Windows、Linux、IOS。
（2）支持平台无需安装插件即可直接进行视频直播、点播观看。
（3）支持查询直播列表，可进入正在进行的直播，也支持查询直播预告。
（4）支持不少于2000点以上高清直播功能，支持直播权限及密码设置，让直播信息更加安全。
（5）支持系统的横向拓展以支持更大规模直播。
（6）多码率支持：要求转发时支持标清、高清、超清三种清晰度设置，点播视频时可根据网络情况在播放器窗口进行不同清晰度的切换观看，同时支持根据带宽情况进行自动自适应。提供播放窗口不同清晰度选择的功能界面截图并加盖厂家投标专用章或公章。
（7）支持上传教案、课件等视频附件，附件可与视频进行绑定。支持word、excel、ppt、PDF、jpeg等格式。用户在点播视频时可下载附件。
（8）支持视频手动上传功能，支持对课程视频资源进行下载。
（9）转发分享：支持视频通过二维码分享和一键转发分享至新浪微博、QQ、微信等社交平台中。
</t>
  </si>
  <si>
    <t>服务器</t>
  </si>
  <si>
    <t>宝德</t>
  </si>
  <si>
    <t>1.CPU类型:六核Intel Xeon E5-2680 V4处理器
2..网络接口：1Gb以太网适配器
3.内存大小：16GB
4.硬盘容量：4TB</t>
  </si>
  <si>
    <t>智慧课堂软件</t>
  </si>
  <si>
    <t xml:space="preserve">教师端软件是教师在课堂上进行智慧课堂的授课、互动、测验、分组教学等的教学应用软件。
一、课堂授课
1.提供账号密码和微信认证两种登录方式。
2.提供按照教学计划进行正常开课和临时创建课程、班级进行临时开课。
3.提供二维码和数字码两种考勤方式，并可查看学生的实时考勤名单。
4.提供画笔批注功能，要求画笔粗细、颜色多种可选，满足教师对重点内容进行圈写、勾画等，且批注内容可擦除、撤销、恢复和清除，也可一键分享给学生。
5.提供电子板书功能，要求板书底色、画笔粗细、颜色多种可选，且板书内容可擦除、撤销、恢复和清除，也可一键分享给学生。
6.提供备课资料同步功能，方便教师使用进行授课，而无需使用U盘拷贝的繁琐操作。
7.提供文件分享功能，方便教师将课堂的文件资料分享给学生，免去学生使用U盘拷贝的麻烦。
8.提供移动授课功能，方便教师进行巡堂讲授课，教师使用移动端可远程控制课件的播放（如预览、前后翻页、跳转翻页、批注等），也可拍摄照片进行实时展示、旋转与批注讲解，还支持实拍视频和录制视频的分享，对于录制视频还可控制其播放、暂停和进度；同时照片和视频还可自动归档，形成课堂相册，方便教师及时记录和分享精彩的课堂活动。
二、课堂互动
9.提供选人功能，教师在课堂上可发起抢答，也可随机挑选学生回答问题或进行答题思路的说明。
10.提供弹幕功能，教师开启弹幕后，弹幕内容可滚动显示，教师也可通过移动端开/关弹幕和实名查看学生的弹幕内容。
11.提供投票功能，教师可截取任意授课内容发起投票，且在投票过程中，教师可实时查看学生的投票情况，也可通过倒计时自动结束投票或手动结束。
12.提供投屏功能，满足师生课堂演示的需要，教师可将教学内容广播给学生，学生也可投屏至教师大屏进行展示。
13.提供作品展示功能，教师可通过图片收集学生的作品并进行展示和对比，提供单画面、双画面、三画面、四画面及画中画等多种对比布局。
14.提供资料收集功能，教师可通过文件收集学生的资料分享并进行展示和讲解。
15.提供课堂提问功能，教师可查阅学生的课堂提问，包括图片和文字等内容，并可进行展示和解答。
16.提供课堂评分功能，教师可自由设置评分步长，并根据学生的课堂表现对个人或小组进行加减分，教师可选择任意学生进行评分，也可在选人环节对选中的学生进行评分。
三、课堂测验
17.提供课前预设、本地文件和截屏等多种课堂测验方式，课前预设支持同步教师课前在平台上预先备好的测验题，本地文件支持教师直接导入本地测验文件，截屏支持教师截取任意教学内容作为测验题。
18.提供单选、多选、判断、解答等多种测验题型，且在测验过程中，教师可实时查看学生的答题进度，也可通过倒计时自动收卷或手动强制收卷。
19.提供测验统计，客观题可自动统计正确率并以可视化图表呈现，主观题以照片墙形式呈现学生答案，教师可同时浏览多个学生答案，也可随机选择或自主选择答案进行展示讲解、批注点评和分享。
四、分组教学
20.提供课前预设、随机分组和自由分组多种分组方式，满足不同学科不同分组教学场景的需要；课前预设可同步教师在平台上定义的分组，随机分组可由系统随机分配小组成员，自由分组可由学生自主选组，也可教师进行调配。
21.提供分组互动功能，支持不少于6个分组，在分组过程中，教师可设置倒计时，也可选择任意分组进行答题、分发文件、抢答和随机挑人。
22.提供讨论主题功能，教师可截取任意教学内容作为讨论主题发送给各个小组。
23.提供实时动态显示所有小组的研讨画面，教师可选择任意小组画面进行展示、对比和讲评，提供单画面、双画面、四画面等多种对比布局，且支持教师通过移动端切换布局。
24.提供小组屏与教师屏画面的同步功能，且即使教师未登录也可同步。
25.提供小组屏之间的同步功能，支持一对一、一对多、多对多等多种方式，以满足不同小组之间互相学习和讨论的需要。
26.提供教师与小组的协作功能，教师可授权任意小组进行板书协作，以促进师生之间的分组研讨与交流。
学生端软件是学生在课堂上参与签到、互动、答题、分组等，在课外进行学习、讨论等的学习软件。
一、基本要求
1.要求软件支持手机、平板、PC电脑等终端，并兼容Android、iOS、Windows等操作系统。
2.提供账号密码和微信认证两种登录方式。
3.提供微信小程序方式，满足轻量化学习互动的需要，包含但不限于签到、答题、弹幕、快照、课堂资料等功能。
二、课堂学习
4.提供课堂旁听机制，未选修该课程的学生也可以旁听身份加入课堂。
5.提供多种答题方式，包含但不限于选择答案、文字输入、拍照等方式。
6.提供教学内容的快照功能，教师可允许学生自由获取当前教学内容的快照，并进行存档，方便学生课外进行回顾学习。
7.提供多种课堂展示方式，学生可以文字或图片的形式向老师提问，也可以图片的形式展示学习成果，还可以文件的形式分享作品资料。
8.提供课堂投屏功能，学生可以将终端画面投屏至教师屏上进行实时展示，在展示过程中还可以随时暂停画面，以更好进行讲解。
9.提供课堂实时动态，可以时间顺序展示各个课堂活动，学生还可实时查看当前课堂的整个学习活动情况，包含但不限于课堂评分情况、答题情况、弹幕、提问、选人情况等数据。
三、课外学习
10.提供课堂资料的归档，包含但不限于批注、板书、文件、快照等，学生可按照课程、资料类型和时间段进行筛选，并可根据时间先后进行排序和关键字检索，方便查找定位资料。
11.提供课堂学习分析报告，包含但不限于课堂评分、互动频次、答题统计、课堂资料、弹幕、课堂提问等，方便学生课后进行回顾学习和记录心得体会。
12.提供课程学习功能，学生可查看教师上传的课堂讲义资料，也可查看教师布置的学习任务并进行在线学习，还可进行实时讨论和交流。
</t>
  </si>
  <si>
    <t>智慧教学云平台</t>
  </si>
  <si>
    <t>一、总体要求：
1.要求采用业界流行的B/S系统架构设计，用户无需安装客户端，只需通过网页即可直接访问使用，保证了整体的易用性。
2.提供多种用户身份认证方式，包含但不限于账号密码和微信认证等。
二、管理员管理空间：
3.提供院系信息管理，可单个新增，也可批量导入。
4.提供用户信息管理，可单个新增或批量导入，提供多种用户角色，包含但不限于管理员、教师、学生、助教等； 
5.提供教室信息管理，可自定义校区、教学楼、教室等信息，且支持单个新增和批量导入、导出。
6.提供教学时间管理，可自定义学期、课节等信息。
7.提供课程编号和课表管理，可自定义课程编号、课程名称、所属院系等信息，且支持单个新增和批量导入。
8.提供系统公告发布，可自定义接收对象、设置时间，也可撤回已发布的公告。
9.提供系统日志，可查看系统操作日志，包含但不限于操作人、业务、功能模块等信息。
三、教师教学空间：
10.提供课程创建，教师可自定义课程简介、封面、目录结构、周课时等信息，教师还可上传相关的课程教案与学案资料。
11.提供课程复制，教师可复制整个课程，满足教师快速创建相似课程的需要。
12.提供教学团队管理，教师可为课程添加多个教师和助教人员组成教学团队，满足对课程的协同管理。
13.提供课程班级管理，教师可自主创建班级，并可邀请学生加入班级，教师还可配置教学分组，满足开展线上和线下分组教学活动的需求。
14.提供试卷库管理，教师可进行自主组卷，添加或导入试题，并进行赋分，形成个人测验试卷库。
15.提供课堂讲义，教师可在课前预先上传课堂讲义（如授课PPT），并可在课堂上直接调用进行授课，而无需通过U盘拷贝或重复打开平台下载。
16.提供随堂练习，教师可在课前预设课堂测验，可上传测验文件，并可在课堂上直接调用进行测验，而无需通过U盘拷贝或重复打开平台下载。
17.提供学习任务，教师可针对不同班级布置不同的学习任务或推送学习资料，并且教师可实时查看学生的学习名单、进度和时长等信息。
18.提供作业练习，教师可针对个人或小组布置作业练习，可上传本地文件或引用资源库进行布置，教师还可设置作业的起止时间，并关联教学团队，教学团队对作业进行批阅和评分后，系统可根据预先设置的评分标准和权重自动计算作业总评分。
四、学生学习空间：
19.提供课程学习，学生可查看所有参与的课程，包括主修课程和旁听课程，学生可查看教师上传的课堂讲义、布置的作业练习，并进行线上学习和反馈。
20.提供作业提交，学生可查看教师布置的作业内容，并根据作业要求完成作业，可以文字输入或上传文件的方式提交作业，同时支持作业保存草稿，在作业提交截止前可多次提交作业。
21.提供线下学习报告，包含但不限于课堂参与率、个人与小组得分、答题正确率、上课记录、课堂互动情况、课堂作答情况、课堂提问、弹幕等。</t>
  </si>
  <si>
    <t>多屏研讨管理系统</t>
  </si>
  <si>
    <t xml:space="preserve">1.支持在一个页面显示组别、讨论主题、讨论画面、投屏画面等信息，学生通过小组屏即可实时获取讨论信息；
2.支持学生端显示分组主题，并可将画面投屏至所在小组屏上进行展示，还可以视频实拍方式进行投屏，在展示过程中可随时暂停画面，以更好进行讲解；为了使用的流畅性，投屏时无需学生选择分组或教师指定分组等多余操作；
3.支持不少于7个组合画面，包含但不限于6个投屏画面和1个摄像机画面；
4.支持学生在小组屏上选取任意预览画面进行讲解，在讲解过程中，可对重点内容进行圈写、勾画等，有效促进学生之间的思维碰撞；
5.学生可通过白板进行书写以表达观点，提供多种笔芯和笔芯颜色可选，支持笔迹擦除、撤销、恢复、清除等操作；
6.提供对整个小组讨论过程的视频录制功能，可对接入的所有画面、功能操作过程录制视频存储于分组主机中并通过扫码下载；
7.提供作品展示功能，可收集小组成员的图片和文件资料并进行展示，文件资料支持直接打开，图片支持1画面、2画面、3画面及4画面等多种对比布局； 
8.支持在非授课情况下，师生也可通过扫码方式进行研讨，满足课下自主研讨的需要；
</t>
  </si>
  <si>
    <t>小组研讨系统</t>
  </si>
  <si>
    <t>1.系统架构：嵌入式架构；
2.处理器：四核，1.8GHz及以上；
3.内存容量：2GB及以上；
4.视频接口：HDMI in≥1,HDMI out≥2，最大分辨率1080P@30Hz；
5.音频接口：Line in≥1，Line out≥1；
6.数据接口：RJ45≥1，USB2.0≥1，USB3.0≥1；
7.控制接口：RJ45≥1；
8.设备高度：≤44.4mm；
9.设备供电：DC 12V,功耗≤24W；
10.要求主机自带操作系统，支持通过触控屏或显示器、鼠标、键盘对系统进行操控，也支持接入不少于1个摄像机画面和不少于3个手机、平板、笔记本的投屏画面，并实现画面的组合输出显示；</t>
  </si>
  <si>
    <t>集控平台</t>
  </si>
  <si>
    <t>智能终端</t>
  </si>
  <si>
    <t>集线器
1.接口：RJ45≥8；
2.通讯协议：RS485、Modbus；
3.支持串口扩展。
转换器
1.接口：RS232接口≥1，RS485接口≥1；
2.支持RS232与RS485转换。</t>
  </si>
  <si>
    <t>网关</t>
  </si>
  <si>
    <t>1.整体设计：采用嵌入式软硬件架构设计，兼容主流物联网协议，包含但不限于MQTT、MQTT-SN、CoAP、LwM2M、HTTP、HTTPS、WebSocket等；
2.处理器：MTK7688，580MHz及以上；
3.内存容量：≥64MB；
4.存储容量：≥64MB；
5.操作系统：Linux；
6.网络接口：RJ45≥1，支持IPv4、IPv6等互联网协议；
7.控制方式：支持串口通讯协议，RS485接口≥1；也支持ZigBee通讯协议；
8.固件升级：支持OTA云端固件升级；</t>
  </si>
  <si>
    <t>中控控制软件</t>
  </si>
  <si>
    <t>1.提供多媒体设备控制模块，包含但不限于电脑、一体机、投影机、投影幕、智慧黑板、显示器等。
2.提供灯光控制模块，通过智能照明控制面板，实现对灯光照明设备的状态监控及控制。
3.提供空调控制模块，通过智能红外控制器，实现对空调的控制，包含但不限于开关机、模式切换、温度设定、风速设定、状态监控（开/关机）等。
4.提供窗帘控制模块，通过智能窗帘电机，实现对所有窗帘的全开、全关控制，以及对每个窗帘独立的打开、关闭、暂停控制。
5.提供环境监测模块，通过智能环境传感器，实现对课室环境的实时监测，包含但不限于温度、湿度、PM2.5、CO2、甲醛、TVOC空气粉尘颗粒度等。
6.提供光照监测模块，通过智能光照传感器，实现对课室光照度的实时监测。
7.提供插座控制模块，通过智能插座，实现对插座的状态监测及控制，支持对所有插座的全开、全关控制，也支持对每个插座独立的开、关控制。
8.提供场景模式的自定义和切换功能，如上课场景模式、下课场景模式等，以实现任意场景下的设备一键式控制。</t>
  </si>
  <si>
    <t>可编程液晶面板</t>
  </si>
  <si>
    <t>1.系统架构：ARM，RK3288及以上；
2.处理器：四核Cortex-A17、1.8GHz及以上；
3.GPU：ARMMali-T764及以上；
4.操作系统：Android5.0及以上；
5.内存容量：≥2GB；
6.存储容量：≥8GB，EMMC；
7.屏幕尺寸：≥7英寸，液晶屏；
8.分辨率：≥1024×600，16:9；
9.亮度：≥400cd/㎡；
10.视角：全视角IPS；
11.触摸形式：电容式，≥5点；
12.视频接口：HDMI接口≥1；
13.音频接口：MIC≥1，SPK≥2；
14.串口：RS232≥4，RS485≥2；
15.USB接口：HOST≥4，DEVICE≥1；
16.网络接口：RJ45≥1；
17.其他接口：TF卡接口≥1，SIM卡接口≥1，IO接口≥4；
18.电源：DC 5.5V，2.1A；
19.通信方式：支持WIFI，蓝牙4.2协议；
20.图像处理：支持OpenGLES1.1/2.0/3.0、OPENVG1.1、OPENCL、Directx11等。</t>
  </si>
  <si>
    <t>灯光风扇控制模块</t>
  </si>
  <si>
    <t>1.安装方式：标准86式底盒；
2.负载控制：≥2路，满足多种安装场合需要；
3.负载类型：包含但不限于白炽灯、荧光灯、灯丝灯、节能灯、LED灯、日光灯等；
4.负载检测：支持检测灯具是否安装、是否开路损坏等；
5.过零触发：支持继电器在过零点附近位置准确的开启；
6.负载功率：2.5W～2400W；
7.电压范围：AC 100～240V；
8.通讯协议：zigbee；</t>
  </si>
  <si>
    <t>空调控制模块</t>
  </si>
  <si>
    <t>1.工作电源：DC 24V、150mA；
2.工作频段：2405M～2480MHz；
3.通讯距离：无障碍，≤200M；
4.组网距离：无障碍，≤100M；
5.接收灵敏度：≥-97dBm；
6.发射功率：≥4dBm；
7.学习方式：自动识别或IC红外库自动匹配；
8.温度测量范围：-20℃～70℃；
9.通信协议：红外、Zigbee；
10.空调类型：支持壁挂式、立式柜机、吸顶天花机、中央空调风管机等。</t>
  </si>
  <si>
    <t>五合一环境传感器</t>
  </si>
  <si>
    <t>1.用于监测课室的温度、湿度、CO2、甲醛、PM2.5、TVOC空气粉尘颗粒度等；
2.温度测量范围：0～60℃；
3.湿度测量范围：0～100%RH；
4.CO2测量范围：400～5000ppm；
5.甲醛测量范围：0～400ppb；
6.PM2.5测量范围：0～1000ug/m3；
7.TVOC测量范围：0～1000ppb；
8.工作电压：DC 24V；
9.工作温度：-20～+80℃；
10.通信协议：RS485；
11.响应时间：1秒/次；
12.预热时长：≤3分钟。</t>
  </si>
  <si>
    <t>智慧断路器</t>
  </si>
  <si>
    <t>1.安装方式：标准86式底盒；
2.大小尺寸：86×86×35mm（L×W×H）；
3.外壳材质：阻燃PC+ABS；
4.面板材质：亚克力；
5.插孔类型：10A、5孔。
6.开关类型：电磁式继电器；
7.输入电压：AC 100～240V；
8.工作频率：50/60Hz；
9.负载电流：≤10A；
10.待机功耗：1W；
11.工作温度：-10～+50℃；
12.工作湿度：5%～95%RH无冷凝；
13.通信协议：zigbee，发射功率≥+3.5dbm；
14.具有状态指示灯，指示插座通断电状态；
15.支持按键手动切换插座通断电状态；
16.具有继电器过零点切换功能。</t>
  </si>
  <si>
    <t>窗帘电机</t>
  </si>
  <si>
    <t>1.通信协议：zigbee；
2.工作电压：AC 100～240V；
3.工作电流：150mA；
4.电机功率：13W；
5.安全载重：≤5KG；
6.轨道长度：≤5米；
7.执行速度：20厘米/秒；
8.持续工作时间：20秒；
9.保护等级：2.0IP；
10.具有电子记忆限位、手拉启动、停电手拉、静音设计等功能。</t>
  </si>
  <si>
    <t>窗帘导轨</t>
  </si>
  <si>
    <t>1.轨道为铝合金型材，表面电泳工艺处理，美观牢固。
2.同步皮带内嵌钢丝，高强度韧性抗撕裂。
3.传动箱采用双轴承设计，传动效率高、摩擦系数小。
4.吊轮采用静音设计，安静顺滑。
5.导轨可侧墙安装，也可吸顶吊装，满足不同的安装场景。
6.支持手动电动两用，停电可手拉。</t>
  </si>
  <si>
    <t>智能门锁</t>
  </si>
  <si>
    <t>明荣</t>
  </si>
  <si>
    <t>1.工业级稳定芯片，有效抵御特斯拉线圈攻击
2.锁壳由高强度锌合金精铸一体成型，表面处理工艺精湛，304 不锈钢锁体，纯不锈钢锁舌。
3.支持指纹、密码、机械钥匙、刷卡、远程开锁方式。</t>
  </si>
  <si>
    <t>高密度AP</t>
  </si>
  <si>
    <t>1.配置2个10/100/1000M Base-T以太网口；
2.支持胖/瘦AP两种工作模式的切换；
3.采用IEEE802.11a/b/g/n/ac wave2标准，支持MU-MIMO，整机空间流≥6，整机最大接入速率≥2000Mbps； 
4.内置智能天线，采用智能天线阵，具备动态波速功能；
5.采用2.4G+5G+5G 三频设计，单频支持不少于8个虚拟AP，支持虚拟AP之间的隔离；单AP最大接入终端数量≥150个，高密度环境≥60台终端并发使用；
6.支持OpenSystem、WPA-PSK、WPA2-PSK加密；
7.支持802.1x认证、MAC地址认证、Portal认证；
8.支持IPv6技术，包括 IPv6报文透传 ,IPv6终端接入认证；
9.支持分时段上网控制，可按时间定时关闭射频，达到按时间段控制终端使用无线网络；支持基于MAC地址的接入控制，包括黑名单和白名单；
10.采用双IMAGE备份设计，避免升级过程中异常情况导致AP无法正常启动，如异常断电、升级失败等；</t>
  </si>
  <si>
    <t>交换机</t>
  </si>
  <si>
    <t>H3C</t>
  </si>
  <si>
    <t>16口千兆+2千兆光口非网管POE网络交换机</t>
  </si>
  <si>
    <t>机柜</t>
  </si>
  <si>
    <t>图腾</t>
  </si>
  <si>
    <t>标准服务器机柜，SPCC优质冷轧钢板，脱脂、磷化、静电喷涂，支持脚轮移动，托盘*1，散热风扇*1,机架式6口电源插座，机柜尺寸≥1200mm*900mm*600mm，容量18U，承重800Kg</t>
  </si>
  <si>
    <t>窗帘</t>
  </si>
  <si>
    <t>单层遮光绒布窗帘。遮光率%85</t>
  </si>
  <si>
    <t>研讨式扇形桌</t>
  </si>
  <si>
    <t>1、产品设计新颖，可根据使用者需求调整形状，具有时尚节省空间，使用灵活方便；采用四边形设计。
2、可组合拼接成六边桌结构。
3、采用优质冷轧钢板。
4、桌面耐磨，防腐蚀，硬度强</t>
  </si>
  <si>
    <t>研讨式椅子</t>
  </si>
  <si>
    <t>材质高密度海绵，棉布/网布，固定扶手+PA面盖，50*15㎜黑色万向尼龙轮；折叠桌椅符合人体工程学设计。</t>
  </si>
  <si>
    <t>装修</t>
  </si>
  <si>
    <t>学生体育健康达标实验室（人脸识别）集成清单</t>
  </si>
  <si>
    <t>单枪机立杆</t>
  </si>
  <si>
    <t>国产定制</t>
  </si>
  <si>
    <t>1、材料:室外立杆,3mm厚钢板,避雷针采用Φ16钢筋,顶部磨尖,钢板材质Q235A;
2、规格尺寸:3.5m高直杆,底部直径140±3mm,顶部直径76±3mm,大小杆,避雷针0.6m;
3、表面镀锌处理，镀锌厚度60微米，外喷乳白色漆;
4、做法详大样图
5、底板厚度大于12mm</t>
  </si>
  <si>
    <t>双枪机立杆</t>
  </si>
  <si>
    <t>三枪机立杆</t>
  </si>
  <si>
    <t>四枪机立杆</t>
  </si>
  <si>
    <t>单球机立杆</t>
  </si>
  <si>
    <t>双球机立杆</t>
  </si>
  <si>
    <t>双枪机加单球机立杆</t>
  </si>
  <si>
    <t>围栏单枪机监控立杆</t>
  </si>
  <si>
    <t>1、材料:室外立杆,3mm厚钢板,避雷针采用Φ16钢筋,顶部磨尖,钢板材质Q235A;
2、规格尺寸:1m高直杆,直径76±3mm,L型杆,避雷针0.6m;
3、表面镀锌处理，镀锌厚度60微米，外喷乳白色漆;
4、做法详大样图
5、底板厚度大于10mm</t>
  </si>
  <si>
    <t>围栏双枪机监控立杆</t>
  </si>
  <si>
    <t>围墙防水箱</t>
  </si>
  <si>
    <t>400*300*150（304不锈钢材质）,整体厚度1.0mm，需喷漆</t>
  </si>
  <si>
    <t>立杆防水箱</t>
  </si>
  <si>
    <t>立杆地笼</t>
  </si>
  <si>
    <t>立杆配套,钢筋直径18mm,做法详大样图;</t>
  </si>
  <si>
    <t>立杆配套，做法详大样图</t>
  </si>
  <si>
    <t>球机支架</t>
  </si>
  <si>
    <t>扁铁</t>
  </si>
  <si>
    <t>25*4（每根立杆1.5米）</t>
  </si>
  <si>
    <t>接地引下线</t>
  </si>
  <si>
    <t>汉光</t>
  </si>
  <si>
    <t>BV-6（每根立杆3米）</t>
  </si>
  <si>
    <t>人工接地极</t>
  </si>
  <si>
    <t>Ф18圆钢 L=1.5M</t>
  </si>
  <si>
    <t>6u机柜</t>
  </si>
  <si>
    <t>1、名称：电井、地下室设备间弱电机柜
2、规格：600×450×370
3、材质：采用全通风网孔设计，通风率大于78%。配置机械锁配置垂直附件通道
4、安装：落地安装
5、其他：含固定板1块，电源排插1套，风扇1只；
6、立柱厚度1.5mm，框架1.0mm。左右侧门可开</t>
  </si>
  <si>
    <t>RVV-2*1.5</t>
  </si>
  <si>
    <t>RVV-3*1.5</t>
  </si>
  <si>
    <t>RVV-3*2.5</t>
  </si>
  <si>
    <t>PDU</t>
  </si>
  <si>
    <t>8位</t>
  </si>
  <si>
    <t>条</t>
  </si>
  <si>
    <t>三位排插</t>
  </si>
  <si>
    <t>三个五孔插座</t>
  </si>
  <si>
    <t>机柜膨胀螺丝</t>
  </si>
  <si>
    <t>M10*12</t>
  </si>
  <si>
    <t>南昌工学院学生终端-桌面云服务器集成清单</t>
  </si>
  <si>
    <t>桌面云服务器</t>
  </si>
  <si>
    <t>H3C H3C R4900 G3</t>
  </si>
  <si>
    <t xml:space="preserve">服务器配置：
标准机架式2U服务器；
处理器：≥Intel Silver 4210R*2 颗；
内存：≥128G DDR4内存；
系统盘：前置系统盘≥480GB SSD*2块（默认配置RAID1）；
缓存盘：≥480GB SSD*1块
支持RAID0、1、5，配置2G缓存数据保护及掉电保护模块； 
最少配备2个万兆光口（含多模光模块），4个千兆电口，集成IPMI管理模块，前置8个3.5"热插拔SAS/SATA盘位；
硬盘：配备≥4TB 7200转 SATA硬盘*3；
电源：双冗余电源≥550W，标配原厂导轨；
配置满足本次采购服务器数量的分布式存储授权，满足集群管理需求；
为保障设备可靠性，要求所提供的产品需通过国家CCC认证；
</t>
  </si>
  <si>
    <t>桌面云系统</t>
  </si>
  <si>
    <t xml:space="preserve">    H3C Learningspace &amp;   H3C workspace</t>
  </si>
  <si>
    <t xml:space="preserve">1.终端支持完全离线模式，即在云终端网络中断时，依然可使用当前正在使用的镜像环境，以保障业务连续性。
2.桌面云应具备良好的外设兼容性，兼容市场上主流外设，如高拍仪、扫描枪、扫描仪、摄像头、密码小键盘、指纹收集器、身份证读卡器、手写板、打印机、USB-key等不同外设；
3.提供嵌套虚拟化功能，可在VDI、VOI、IDV桌面上再运行虚拟机，为教学应用场景提供便利，比如满足Linux操作系统、安卓编程等课程的教学需求；
4.支持将客户端安装的系统补丁、软件等上传至管理平台，用户每次在客户端运行镜像，均会同步最新镜像版本，实现批量软件分发更新；
5.支持服务器资源集群管理功能，提高云系统工作效率。
6.支持统一镜像管理，为不同镜像创建不同镜像仓库，实现镜像文件的集中上传和管理，快速创建业务虚拟机。
7.桌面云管理界面集成数据可视化功能。
8.桌面云系统采用WEB管理界面，支持在同一管理界面下针对VOI云桌面、VDI云桌面模式资源进行统一管理，并可在同一界面下同时监控终端状态，包括终端CPU使用率、内存使用率、磁盘使用率、接入IP地址、终端进程监控等，不得通过页面跳转的方式，降低运维复杂度；
9.为保障教学系统的兼容性及可靠性，方便未来故障排查及处理，要求本次提供的云终端、桌面云系统为同一品牌；
10.按照终端数量计算，包含1个VOI终端授权。
11.为保障产品售后服务及运维，要求提供三年原厂远程支持运维工具或原厂三年驻场售后服务，保障7*24h对云桌面及云资源的运行状况进行监控及运维。（提供原厂产品承诺函或售后服务承诺函）
</t>
  </si>
  <si>
    <t>云终端</t>
  </si>
  <si>
    <t>H3C C5520V</t>
  </si>
  <si>
    <t xml:space="preserve">硬件配置：
接口配置：≥1*千兆电口，≥4*USB接口（其中3.0接口不少于2个），≥1*VGA接口，≥1*HDMI接口；≥1*耳机接口，≥1*麦克风接口,音频接口2合1
电源：单电源。
处理器：Intel i5 10代及以上标准电压处理器
内存：≥8GDDR4内存；
硬盘：≥256G SSD固态硬盘。
内置课堂教学系统（极域或凌极或厂商自有品牌）：
屏幕广播：将教师机屏幕和教师讲话实时广播给单一、部分或全体学生，可选择全屏或窗口方式。窗口模式下或教师机与学生机分辨率不同情况下，学生机可以以不同的窗口方式接收广播。
屏幕笔：教师教学使用的辅助工具，突出显示项目、添加注释，添加批注等等。
学生演示：教师可选定一台学生机作为示范，由此学生代替教师进行示范教学。
屏幕录制：教师机可以将本地的操作和讲解过程录制为mp4录像文件，可以用 Windows 自带的 Media Player 直接播放。
文件分发：允许教师将教师机不同盘符中的目录或文件一起发送至生机的某目录下。目录不存在自动新建此目录；盘符不存在或路径非法不允许分发；文件已存在选择自动覆盖或保留原始文件。
文件提交：学生把做好的作业直接提交到教师机，方便教师批改作业要收取的麻烦。
屏幕监视：教师机可以监视单一、部分、全体学生机的屏幕，教师机每屏可监视多个学生屏幕（最多36个）。可手动或自动循环监视。
登录模式：支持选择教师登录。
签到：提供学生名单管理工具，为软件提供实名验证。提供点名功能，支持保留学生多次登录记录、考勤统计、签到信息的导出与对比。
学生端属性查看：教师可以获取学生端计算机的名称、登录名和其它常用信息，并可以列出学生端的应用程序、进程和进程 ID，教师还可以远程终止学生端的进程。
黑屏肃静：教师可以对单一、部分、全体学生执行黑屏肃静来禁止其进行任何操作，达到专心听课目的。
远程命令：可以进行远程开机、关机、重启等操作，支持远程打开网页、远程启动程序和远程关闭所有学生正在执行的应用程序。
自动锁屏：独有的断线保护自动锁屏技术，通过网卡的是否激活来锁定屏幕，避免学生拔掉网线违反纪律。
防杀进程：为安全起见，学生端程序运行后，防止学生通过任务管理器结束学生端程序进程来逃脱教师控制。
远程消息：教师与学生能够使用远程消息进行交流，并可以允许和阻止学生发送文字消息。 </t>
  </si>
  <si>
    <t>显示器</t>
  </si>
  <si>
    <t>HPC</t>
  </si>
  <si>
    <t>23.8寸/16:9/1920 x 1080分辨率/60Hz刷新率/250 cd/m2亮度/VGA + HDMI接口/HDMI线匹配</t>
  </si>
  <si>
    <t>键鼠</t>
  </si>
  <si>
    <t>联想来酷</t>
  </si>
  <si>
    <t>USB接口，标准版套装</t>
  </si>
  <si>
    <t>H3C S1224F</t>
  </si>
  <si>
    <t>华为，华三，锐捷
1、交换容量≥52Gbps，包转发率≥38.7Mbps；
2、配置≥24个千兆电口，≥2个千兆光口，配置≥1个原厂千兆光模块</t>
  </si>
  <si>
    <t>H3C S1224R</t>
  </si>
  <si>
    <t>华为，华三，锐捷
1、交换容量≥48Gbps，包转发率≥35.7Mbps；
2、配置≥24个千兆电口</t>
  </si>
  <si>
    <t>南昌工学院学生终端-电脑、显示器集成清单</t>
  </si>
  <si>
    <t>电脑1</t>
  </si>
  <si>
    <t>HP 288 Pro G9 MT</t>
  </si>
  <si>
    <t>1、处理器：12代 Intel I5-12500(3.0G 6C 12线程 18M缓存）
2、主板：Intel H670芯片组
3、内存：16GB DDR4，2根内存插槽，最大支持64GB DDR4 3200MHz内存
4、硬盘：512 GB M.2 Nvme固态硬盘
5、音频：集成声道声卡
6、网卡：集成10/100/1000M自适应千兆网卡
7、M.2槽：2个M.2
8、USB接口：前置6个USB3.02，总数8个USB
9、其他接口：主板原生VGA + HDMI  2个视频输出端口；1个原生串口，1个RJ-45接口
10、键盘鼠标：标准USB商务键盘鼠标
11、电源：180W 节能电源
12、应用功能：集成硬盘还原功能，支持网络同传
13、机箱：15.6L
14、操作系统：预装家庭版正版Windows 11操作系统
15、服务：三年整机保修（不含键鼠）</t>
  </si>
  <si>
    <t>电脑2</t>
  </si>
  <si>
    <t>HP  Elite Tower 880 G9</t>
  </si>
  <si>
    <t>1、处理器：12代 Intel I7-12700
2、主板：Intel Q670芯片组
3、内存：16GB DDR4，2根内存插槽，最大支持64GB DDR4 3200MHz内存
4、硬盘：512 GB M.2 Nvme固态硬盘
5、显卡：Nvdia RTX 3060 12G
6、音频：集成声道声卡
7、网卡：集成10/100/1000M自适应千兆网卡
9、M.2槽：2个M.2
10、USB接口：前置4 个 USB Type-A 3.2 Gen2 10Gbps 端口；1 个 USB Type-C® 3.2 Gen2x2 20Gbps 端口 ，总数11个USB
11、其他接口：主板原生1HDMI+2个DP,3个视频输出端口；1个原生串口，1个RJ-45接口
12、键盘鼠标：标准USB商务键盘鼠标
13、电源：550W 节能电源
14、应用功能：集成硬盘还原功能，支持网络同传，15、机箱：15.6L
15、操作系统：预装家庭版Windows 11及以上操作系统
16、服务：三年整机保修（不含键鼠）</t>
  </si>
  <si>
    <t>电脑3</t>
  </si>
  <si>
    <t>1、处理器：12代 Intel I5-12500(3.0G 6C 12线程 18M缓存）
2、主板：Intel H670芯片组
3、内存：16GB DDR4，2根内存插槽，最大支持64GB DDR4 3200MHz内存
4、硬盘：512 GB M.2 Nvme固态硬盘
5、显卡：NVDIA T400 4GB DDR6 独显
6、音频：集成声道声卡
7、网卡：集成10/100/1000M自适应千兆网卡
8、M.2槽：2个M.2
9、USB接口：前置6个USB3.2 ，总数8个USB
10、其他接口：主板原生VGA + HDMI 2个视频输出端口；1个原生串口，1个RJ-45接口
11、键盘鼠标：标准USB商务键盘鼠标
12、电源：350W 节能电源
13、应用功能：集成非硬件式硬盘还原功能，支持网络同传
14、机箱：15.6L
15、操作系统：预装家庭版Windows 11操作系统
16、服务：三年整机保修（不含键鼠）</t>
  </si>
  <si>
    <t>H3C     R4900 G5</t>
  </si>
  <si>
    <t>1.机架式（含HP P24V G5 23.8英寸液晶显示器、鼠标、键盘等）
2.处理器：intel 4310（2.1GHz/12核/18MB/120W)
3.内存容量：16GB DDR-3200
4.硬盘容量：4TB 6G SATA 7.2K 3.5in EV 512e HDD                                                   5.电源：550W 1+1冗余电源
6.服务：三年整机保修（不含键鼠）</t>
  </si>
  <si>
    <t>电脑4</t>
  </si>
  <si>
    <t>Hp Pro Tower 288 G9</t>
  </si>
  <si>
    <t>1、处理器：12代 Intel I5-12500(3.0G 6C 12线程 18M缓存）
2、主板：Intel H670芯片组
3、内存：16GB DDR4，2根内存插槽，最大支持64GB DDR4 3200MHz内存
4、硬盘：256GB M.2 Nvme固态硬盘 +1TB
5、音频：集成声道声卡
6、网卡：集成10/100/1000M自适应千兆网卡
7、M.2槽：2个M.2
8、USB接口：前置6个USB3.02，总数8个USB
9、其他接口：主板原生VGA + HDMI  2个视频输出端口；1个原生串口，1个RJ-45接口；
10、键盘鼠标：标准USB商务键盘鼠标
11、电源：180W 节能电源
12、应用功能：集成非硬件式硬盘还原功能，支持网络同传
13、机箱：15.6L
14、操作系统：预装家庭版正版Windows 11及以上操作系统
15、服务：三年整机保修（不含键鼠）</t>
  </si>
  <si>
    <t>显示器1</t>
  </si>
  <si>
    <t>HP P24V G5</t>
  </si>
  <si>
    <t>23.8吋低蓝光液晶显示器，分辨率1920*1080.与主机统一品牌，适配主机显卡HDMI接口，配1条 HDMI线</t>
  </si>
  <si>
    <t>显示器2</t>
  </si>
  <si>
    <t>HP P27 G5</t>
  </si>
  <si>
    <t>27吋低蓝光液晶显示器，分辨率1920*1080；与主机统一品牌，适配主机显卡HDMI接口，配1条 HDMI线</t>
  </si>
  <si>
    <t>显示器3</t>
  </si>
  <si>
    <t>HP E27q G5</t>
  </si>
  <si>
    <t>27"LCD/分辨率2560*1440/IPS技术/DP+HDMI/含DP线，与主机统一品牌</t>
  </si>
  <si>
    <t>综合布线</t>
  </si>
  <si>
    <t>含六类国标网线，公牛排插，BVR2.5电源线，机柜,施工等（所有线材均要国标）</t>
  </si>
  <si>
    <t>1、金属外壳，19英寸机架安装，交换容量52Gbps，转发率38.7Mbps
2、24*千兆电口+2*千兆光口
3、支持共享缓存架构（4M），支持拨码开关一键模式切换，支持“标准交换、网络克隆、汇聚上联、端口隔离” 四种工作模式
4、自然散热无风扇设计</t>
  </si>
  <si>
    <t>H3C S1224</t>
  </si>
  <si>
    <t>1、金属外壳，交换容量48Gbps，转发率35.7Mbps
2、24*千兆电口
3、支持共享缓存架构（4M），支持拨码开关一键模式切换，支持“标准交换、网络克隆、汇聚上联、端口隔离” 四种工作模式
4、支持6KV端口防雷，自然散热无风扇设计</t>
  </si>
  <si>
    <t>总价合计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</si>
</sst>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_ ;[Red]\-0\ "/>
  </numFmts>
  <fonts count="33">
    <font>
      <sz val="11"/>
      <color theme="1"/>
      <name val="宋体"/>
      <charset val="134"/>
      <scheme val="minor"/>
    </font>
    <font>
      <sz val="11"/>
      <color theme="1"/>
      <name val="宋体"/>
      <charset val="134"/>
    </font>
    <font>
      <b/>
      <sz val="18"/>
      <color theme="1"/>
      <name val="宋体"/>
      <charset val="134"/>
    </font>
    <font>
      <b/>
      <sz val="11"/>
      <color rgb="FF000000"/>
      <name val="宋体"/>
      <charset val="134"/>
    </font>
    <font>
      <sz val="11"/>
      <name val="宋体"/>
      <charset val="134"/>
      <scheme val="minor"/>
    </font>
    <font>
      <b/>
      <sz val="12"/>
      <color theme="1"/>
      <name val="宋体"/>
      <charset val="134"/>
    </font>
    <font>
      <b/>
      <sz val="11"/>
      <name val="宋体"/>
      <charset val="134"/>
    </font>
    <font>
      <sz val="11"/>
      <name val="宋体"/>
      <charset val="134"/>
    </font>
    <font>
      <sz val="11"/>
      <name val="微软雅黑"/>
      <charset val="134"/>
    </font>
    <font>
      <b/>
      <sz val="11"/>
      <color theme="1"/>
      <name val="宋体"/>
      <charset val="134"/>
    </font>
    <font>
      <sz val="11"/>
      <color rgb="FF000000"/>
      <name val="宋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Arial"/>
      <charset val="134"/>
    </font>
  </fonts>
  <fills count="36">
    <fill>
      <patternFill patternType="none"/>
    </fill>
    <fill>
      <patternFill patternType="gray125"/>
    </fill>
    <fill>
      <patternFill patternType="solid">
        <fgColor theme="0" tint="-0.25"/>
        <bgColor indexed="64"/>
      </patternFill>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10"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2" borderId="0" applyNumberFormat="0" applyBorder="0" applyAlignment="0" applyProtection="0">
      <alignment vertical="center"/>
    </xf>
    <xf numFmtId="0" fontId="18" fillId="0" borderId="12" applyNumberFormat="0" applyFill="0" applyAlignment="0" applyProtection="0">
      <alignment vertical="center"/>
    </xf>
    <xf numFmtId="0" fontId="15" fillId="13" borderId="0" applyNumberFormat="0" applyBorder="0" applyAlignment="0" applyProtection="0">
      <alignment vertical="center"/>
    </xf>
    <xf numFmtId="0" fontId="24" fillId="14" borderId="13" applyNumberFormat="0" applyAlignment="0" applyProtection="0">
      <alignment vertical="center"/>
    </xf>
    <xf numFmtId="0" fontId="25" fillId="14" borderId="9" applyNumberFormat="0" applyAlignment="0" applyProtection="0">
      <alignment vertical="center"/>
    </xf>
    <xf numFmtId="0" fontId="26" fillId="15" borderId="14"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31" fillId="0" borderId="0"/>
  </cellStyleXfs>
  <cellXfs count="96">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0" fontId="1" fillId="2" borderId="3" xfId="0" applyFont="1" applyFill="1" applyBorder="1" applyAlignment="1">
      <alignment horizontal="center" vertical="center"/>
    </xf>
    <xf numFmtId="176" fontId="1" fillId="2" borderId="3" xfId="0" applyNumberFormat="1" applyFont="1" applyFill="1" applyBorder="1" applyAlignment="1">
      <alignment horizontal="center" vertical="center"/>
    </xf>
    <xf numFmtId="176" fontId="1" fillId="2" borderId="3" xfId="0" applyNumberFormat="1" applyFont="1" applyFill="1" applyBorder="1" applyAlignment="1">
      <alignment vertical="center"/>
    </xf>
    <xf numFmtId="0" fontId="3" fillId="0" borderId="3" xfId="0" applyFont="1" applyBorder="1" applyAlignment="1">
      <alignment horizontal="center" vertical="center" wrapText="1"/>
    </xf>
    <xf numFmtId="176" fontId="3" fillId="0" borderId="3" xfId="0" applyNumberFormat="1"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176" fontId="0" fillId="0" borderId="3" xfId="0" applyNumberFormat="1" applyBorder="1" applyAlignment="1">
      <alignment horizontal="center" vertical="center"/>
    </xf>
    <xf numFmtId="0" fontId="4" fillId="0" borderId="3"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3" borderId="3"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1" fillId="0" borderId="3" xfId="0" applyFont="1" applyBorder="1" applyAlignment="1">
      <alignment horizontal="center" vertical="center" wrapText="1"/>
    </xf>
    <xf numFmtId="0" fontId="6" fillId="4" borderId="3" xfId="0" applyFont="1" applyFill="1" applyBorder="1" applyAlignment="1">
      <alignment horizontal="center" vertical="center" wrapText="1"/>
    </xf>
    <xf numFmtId="176" fontId="6" fillId="0" borderId="3" xfId="0" applyNumberFormat="1" applyFont="1" applyBorder="1" applyAlignment="1">
      <alignment horizontal="center" vertical="center" wrapText="1"/>
    </xf>
    <xf numFmtId="176" fontId="6" fillId="4" borderId="3" xfId="0" applyNumberFormat="1" applyFont="1" applyFill="1" applyBorder="1" applyAlignment="1">
      <alignment horizontal="center" vertical="center"/>
    </xf>
    <xf numFmtId="176" fontId="1"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176" fontId="7" fillId="0" borderId="3" xfId="0" applyNumberFormat="1" applyFont="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49" applyFont="1" applyBorder="1" applyAlignment="1">
      <alignment horizontal="center" vertical="center" wrapText="1"/>
    </xf>
    <xf numFmtId="176" fontId="7" fillId="0" borderId="3" xfId="49" applyNumberFormat="1" applyFont="1" applyBorder="1" applyAlignment="1">
      <alignment horizontal="center" vertical="center" wrapText="1"/>
    </xf>
    <xf numFmtId="0" fontId="7" fillId="0" borderId="3" xfId="0" applyFont="1" applyBorder="1" applyAlignment="1">
      <alignment horizontal="left" vertical="center" wrapText="1"/>
    </xf>
    <xf numFmtId="176" fontId="7" fillId="0" borderId="3" xfId="0" applyNumberFormat="1" applyFont="1" applyBorder="1" applyAlignment="1">
      <alignment horizontal="center" vertical="center"/>
    </xf>
    <xf numFmtId="0" fontId="7" fillId="0" borderId="3" xfId="0" applyFont="1" applyBorder="1" applyAlignment="1">
      <alignment horizontal="left" vertical="top" wrapText="1"/>
    </xf>
    <xf numFmtId="176" fontId="8" fillId="0" borderId="3"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176" fontId="9" fillId="3" borderId="3" xfId="0" applyNumberFormat="1" applyFont="1" applyFill="1" applyBorder="1" applyAlignment="1">
      <alignment horizontal="center"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176" fontId="9" fillId="0" borderId="3" xfId="0" applyNumberFormat="1"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left" vertical="center" wrapText="1"/>
    </xf>
    <xf numFmtId="176" fontId="10" fillId="0" borderId="3"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49" fontId="4" fillId="0" borderId="8" xfId="0" applyNumberFormat="1" applyFont="1" applyFill="1" applyBorder="1" applyAlignment="1">
      <alignment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177" fontId="4" fillId="0" borderId="3"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176" fontId="4" fillId="4" borderId="3" xfId="0" applyNumberFormat="1" applyFont="1" applyFill="1" applyBorder="1" applyAlignment="1">
      <alignment horizontal="center" vertical="center"/>
    </xf>
    <xf numFmtId="0" fontId="4" fillId="4"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8" xfId="0" applyNumberFormat="1" applyFont="1" applyFill="1" applyBorder="1" applyAlignment="1">
      <alignment vertical="center" wrapText="1"/>
    </xf>
    <xf numFmtId="0" fontId="10" fillId="0" borderId="3" xfId="0" applyFont="1" applyBorder="1" applyAlignment="1">
      <alignment horizontal="left" vertical="top" wrapText="1"/>
    </xf>
    <xf numFmtId="0" fontId="10" fillId="0" borderId="3" xfId="0" applyFont="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vertical="center" wrapText="1"/>
    </xf>
    <xf numFmtId="0" fontId="10" fillId="0" borderId="3" xfId="0" applyFont="1" applyBorder="1" applyAlignment="1">
      <alignment vertical="top" wrapText="1"/>
    </xf>
    <xf numFmtId="0" fontId="10" fillId="0" borderId="3" xfId="0" applyFont="1" applyBorder="1" applyAlignment="1">
      <alignment horizontal="center" vertical="top" wrapText="1"/>
    </xf>
    <xf numFmtId="0" fontId="1" fillId="0" borderId="3" xfId="0" applyFont="1" applyFill="1" applyBorder="1" applyAlignment="1">
      <alignment horizontal="center" vertical="center"/>
    </xf>
    <xf numFmtId="0" fontId="7" fillId="0" borderId="3" xfId="0" applyFont="1" applyFill="1" applyBorder="1" applyAlignment="1">
      <alignment horizontal="center" vertical="center" wrapText="1" readingOrder="1"/>
    </xf>
    <xf numFmtId="0" fontId="7" fillId="0" borderId="3" xfId="0" applyFont="1" applyFill="1" applyBorder="1" applyAlignment="1">
      <alignment horizontal="left" vertical="center" wrapText="1" readingOrder="1"/>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wrapText="1" readingOrder="1"/>
    </xf>
    <xf numFmtId="176"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wrapText="1"/>
    </xf>
    <xf numFmtId="0" fontId="0"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0" fillId="4" borderId="3"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3" xfId="0" applyFont="1" applyFill="1" applyBorder="1" applyAlignment="1">
      <alignment horizontal="left" vertical="top" wrapText="1"/>
    </xf>
    <xf numFmtId="176" fontId="0" fillId="4" borderId="3" xfId="0" applyNumberFormat="1" applyFont="1" applyFill="1" applyBorder="1" applyAlignment="1">
      <alignment horizontal="center" vertical="center"/>
    </xf>
    <xf numFmtId="0" fontId="0" fillId="4" borderId="3" xfId="0" applyFont="1" applyFill="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4"/>
  <sheetViews>
    <sheetView tabSelected="1" view="pageBreakPreview" zoomScaleNormal="100" workbookViewId="0">
      <selection activeCell="K7" sqref="K7:L7"/>
    </sheetView>
  </sheetViews>
  <sheetFormatPr defaultColWidth="9" defaultRowHeight="13.5"/>
  <cols>
    <col min="1" max="1" width="8.125" style="3" customWidth="1"/>
    <col min="2" max="2" width="20" style="3" customWidth="1"/>
    <col min="3" max="4" width="20.5" style="3" customWidth="1"/>
    <col min="5" max="5" width="9.375" style="4" customWidth="1"/>
    <col min="6" max="6" width="9.375" style="4"/>
    <col min="7" max="8" width="14.125" style="4" customWidth="1"/>
    <col min="9" max="16384" width="9" style="2"/>
  </cols>
  <sheetData>
    <row r="1" ht="46" customHeight="1" spans="1:8">
      <c r="A1" s="5" t="s">
        <v>0</v>
      </c>
      <c r="B1" s="6"/>
      <c r="C1" s="6"/>
      <c r="D1" s="6"/>
      <c r="E1" s="7"/>
      <c r="F1" s="7"/>
      <c r="G1" s="7"/>
      <c r="H1" s="7"/>
    </row>
    <row r="2" ht="28" customHeight="1" spans="1:8">
      <c r="A2" s="8" t="s">
        <v>1</v>
      </c>
      <c r="B2" s="8"/>
      <c r="C2" s="8"/>
      <c r="D2" s="8"/>
      <c r="E2" s="8"/>
      <c r="F2" s="9"/>
      <c r="G2" s="9"/>
      <c r="H2" s="10"/>
    </row>
    <row r="3" s="1" customFormat="1" ht="30" customHeight="1" spans="1:8">
      <c r="A3" s="11" t="s">
        <v>2</v>
      </c>
      <c r="B3" s="11" t="s">
        <v>3</v>
      </c>
      <c r="C3" s="11" t="s">
        <v>4</v>
      </c>
      <c r="D3" s="11" t="s">
        <v>5</v>
      </c>
      <c r="E3" s="11" t="s">
        <v>6</v>
      </c>
      <c r="F3" s="12" t="s">
        <v>7</v>
      </c>
      <c r="G3" s="12" t="s">
        <v>8</v>
      </c>
      <c r="H3" s="12" t="s">
        <v>9</v>
      </c>
    </row>
    <row r="4" ht="32" customHeight="1" spans="1:8">
      <c r="A4" s="13">
        <v>1</v>
      </c>
      <c r="B4" s="14" t="s">
        <v>10</v>
      </c>
      <c r="C4" s="14" t="s">
        <v>11</v>
      </c>
      <c r="D4" s="15" t="s">
        <v>12</v>
      </c>
      <c r="E4" s="13">
        <f>266+59</f>
        <v>325</v>
      </c>
      <c r="F4" s="16" t="s">
        <v>13</v>
      </c>
      <c r="G4" s="16"/>
      <c r="H4" s="16">
        <f t="shared" ref="H4:H9" si="0">+E4*G4</f>
        <v>0</v>
      </c>
    </row>
    <row r="5" ht="32" customHeight="1" spans="1:8">
      <c r="A5" s="13">
        <v>1</v>
      </c>
      <c r="B5" s="14" t="s">
        <v>14</v>
      </c>
      <c r="C5" s="14" t="s">
        <v>11</v>
      </c>
      <c r="D5" s="17" t="s">
        <v>15</v>
      </c>
      <c r="E5" s="13">
        <v>48</v>
      </c>
      <c r="F5" s="16" t="s">
        <v>13</v>
      </c>
      <c r="G5" s="16"/>
      <c r="H5" s="16">
        <f t="shared" si="0"/>
        <v>0</v>
      </c>
    </row>
    <row r="6" ht="32" customHeight="1" spans="1:8">
      <c r="A6" s="13">
        <v>2</v>
      </c>
      <c r="B6" s="13" t="s">
        <v>16</v>
      </c>
      <c r="C6" s="14" t="s">
        <v>17</v>
      </c>
      <c r="D6" s="15" t="s">
        <v>18</v>
      </c>
      <c r="E6" s="13">
        <v>266</v>
      </c>
      <c r="F6" s="16" t="s">
        <v>13</v>
      </c>
      <c r="G6" s="16"/>
      <c r="H6" s="16">
        <f t="shared" si="0"/>
        <v>0</v>
      </c>
    </row>
    <row r="7" ht="32" customHeight="1" spans="1:8">
      <c r="A7" s="13">
        <v>3</v>
      </c>
      <c r="B7" s="14" t="s">
        <v>19</v>
      </c>
      <c r="C7" s="14" t="s">
        <v>20</v>
      </c>
      <c r="D7" s="15" t="s">
        <v>21</v>
      </c>
      <c r="E7" s="13">
        <v>266</v>
      </c>
      <c r="F7" s="16" t="s">
        <v>13</v>
      </c>
      <c r="G7" s="16"/>
      <c r="H7" s="16">
        <f t="shared" si="0"/>
        <v>0</v>
      </c>
    </row>
    <row r="8" ht="32" customHeight="1" spans="1:8">
      <c r="A8" s="13">
        <v>4</v>
      </c>
      <c r="B8" s="14" t="s">
        <v>22</v>
      </c>
      <c r="C8" s="14" t="s">
        <v>23</v>
      </c>
      <c r="D8" s="15" t="s">
        <v>24</v>
      </c>
      <c r="E8" s="13">
        <v>266</v>
      </c>
      <c r="F8" s="16" t="s">
        <v>13</v>
      </c>
      <c r="G8" s="16"/>
      <c r="H8" s="16">
        <f t="shared" si="0"/>
        <v>0</v>
      </c>
    </row>
    <row r="9" ht="32" customHeight="1" spans="1:8">
      <c r="A9" s="13">
        <v>5</v>
      </c>
      <c r="B9" s="14" t="s">
        <v>25</v>
      </c>
      <c r="C9" s="14" t="s">
        <v>26</v>
      </c>
      <c r="D9" s="15" t="s">
        <v>27</v>
      </c>
      <c r="E9" s="13">
        <v>1</v>
      </c>
      <c r="F9" s="16" t="s">
        <v>28</v>
      </c>
      <c r="G9" s="16"/>
      <c r="H9" s="16">
        <f t="shared" si="0"/>
        <v>0</v>
      </c>
    </row>
    <row r="10" ht="29" customHeight="1" spans="1:8">
      <c r="A10" s="18" t="s">
        <v>29</v>
      </c>
      <c r="B10" s="19"/>
      <c r="C10" s="19"/>
      <c r="D10" s="19"/>
      <c r="E10" s="19"/>
      <c r="F10" s="20"/>
      <c r="G10" s="21"/>
      <c r="H10" s="22">
        <f>SUM(H4:H9)</f>
        <v>0</v>
      </c>
    </row>
    <row r="11" ht="28" customHeight="1" spans="1:8">
      <c r="A11" s="8" t="s">
        <v>30</v>
      </c>
      <c r="B11" s="8"/>
      <c r="C11" s="8"/>
      <c r="D11" s="8"/>
      <c r="E11" s="8"/>
      <c r="F11" s="9"/>
      <c r="G11" s="9"/>
      <c r="H11" s="10"/>
    </row>
    <row r="12" s="1" customFormat="1" ht="30" customHeight="1" spans="1:8">
      <c r="A12" s="11" t="s">
        <v>2</v>
      </c>
      <c r="B12" s="11" t="s">
        <v>3</v>
      </c>
      <c r="C12" s="11" t="s">
        <v>4</v>
      </c>
      <c r="D12" s="11" t="s">
        <v>5</v>
      </c>
      <c r="E12" s="11" t="s">
        <v>6</v>
      </c>
      <c r="F12" s="12" t="s">
        <v>7</v>
      </c>
      <c r="G12" s="12" t="s">
        <v>8</v>
      </c>
      <c r="H12" s="12" t="s">
        <v>9</v>
      </c>
    </row>
    <row r="13" ht="22" customHeight="1" spans="1:8">
      <c r="A13" s="23" t="s">
        <v>31</v>
      </c>
      <c r="B13" s="24"/>
      <c r="C13" s="25"/>
      <c r="D13" s="25"/>
      <c r="E13" s="26"/>
      <c r="F13" s="27"/>
      <c r="G13" s="27"/>
      <c r="H13" s="28"/>
    </row>
    <row r="14" ht="27" customHeight="1" spans="1:8">
      <c r="A14" s="29">
        <v>1</v>
      </c>
      <c r="B14" s="29" t="s">
        <v>32</v>
      </c>
      <c r="C14" s="29" t="s">
        <v>33</v>
      </c>
      <c r="D14" s="29"/>
      <c r="E14" s="30">
        <v>1880</v>
      </c>
      <c r="F14" s="31" t="s">
        <v>13</v>
      </c>
      <c r="G14" s="30"/>
      <c r="H14" s="28">
        <f>+G14*E14</f>
        <v>0</v>
      </c>
    </row>
    <row r="15" ht="27" customHeight="1" spans="1:8">
      <c r="A15" s="29">
        <v>2</v>
      </c>
      <c r="B15" s="29" t="s">
        <v>32</v>
      </c>
      <c r="C15" s="29" t="s">
        <v>34</v>
      </c>
      <c r="D15" s="29"/>
      <c r="E15" s="30">
        <v>938</v>
      </c>
      <c r="F15" s="31" t="s">
        <v>13</v>
      </c>
      <c r="G15" s="30"/>
      <c r="H15" s="28">
        <f t="shared" ref="H15:H46" si="1">+G15*E15</f>
        <v>0</v>
      </c>
    </row>
    <row r="16" ht="27" customHeight="1" spans="1:8">
      <c r="A16" s="29">
        <v>3</v>
      </c>
      <c r="B16" s="29" t="s">
        <v>35</v>
      </c>
      <c r="C16" s="29" t="s">
        <v>36</v>
      </c>
      <c r="D16" s="29"/>
      <c r="E16" s="30">
        <v>78</v>
      </c>
      <c r="F16" s="31" t="s">
        <v>13</v>
      </c>
      <c r="G16" s="30"/>
      <c r="H16" s="28">
        <f t="shared" si="1"/>
        <v>0</v>
      </c>
    </row>
    <row r="17" ht="27" customHeight="1" spans="1:8">
      <c r="A17" s="29">
        <v>4</v>
      </c>
      <c r="B17" s="29" t="s">
        <v>37</v>
      </c>
      <c r="C17" s="29" t="s">
        <v>38</v>
      </c>
      <c r="D17" s="29"/>
      <c r="E17" s="30">
        <v>961</v>
      </c>
      <c r="F17" s="31" t="s">
        <v>13</v>
      </c>
      <c r="G17" s="30"/>
      <c r="H17" s="28">
        <f t="shared" si="1"/>
        <v>0</v>
      </c>
    </row>
    <row r="18" ht="27" customHeight="1" spans="1:8">
      <c r="A18" s="29">
        <v>5</v>
      </c>
      <c r="B18" s="29" t="s">
        <v>37</v>
      </c>
      <c r="C18" s="29" t="s">
        <v>39</v>
      </c>
      <c r="D18" s="29"/>
      <c r="E18" s="30">
        <v>264</v>
      </c>
      <c r="F18" s="31" t="s">
        <v>13</v>
      </c>
      <c r="G18" s="30"/>
      <c r="H18" s="28">
        <f t="shared" si="1"/>
        <v>0</v>
      </c>
    </row>
    <row r="19" ht="27" customHeight="1" spans="1:8">
      <c r="A19" s="29">
        <v>6</v>
      </c>
      <c r="B19" s="29" t="s">
        <v>40</v>
      </c>
      <c r="C19" s="29" t="s">
        <v>41</v>
      </c>
      <c r="D19" s="29"/>
      <c r="E19" s="30">
        <v>78</v>
      </c>
      <c r="F19" s="31" t="s">
        <v>13</v>
      </c>
      <c r="G19" s="30"/>
      <c r="H19" s="28">
        <f t="shared" si="1"/>
        <v>0</v>
      </c>
    </row>
    <row r="20" ht="27" customHeight="1" spans="1:8">
      <c r="A20" s="29">
        <v>7</v>
      </c>
      <c r="B20" s="29" t="s">
        <v>42</v>
      </c>
      <c r="C20" s="29" t="s">
        <v>43</v>
      </c>
      <c r="D20" s="29"/>
      <c r="E20" s="30">
        <v>1225</v>
      </c>
      <c r="F20" s="30" t="s">
        <v>44</v>
      </c>
      <c r="G20" s="30"/>
      <c r="H20" s="28">
        <f t="shared" si="1"/>
        <v>0</v>
      </c>
    </row>
    <row r="21" ht="27" customHeight="1" spans="1:8">
      <c r="A21" s="29">
        <v>8</v>
      </c>
      <c r="B21" s="29" t="s">
        <v>37</v>
      </c>
      <c r="C21" s="29" t="s">
        <v>45</v>
      </c>
      <c r="D21" s="29"/>
      <c r="E21" s="30">
        <v>166</v>
      </c>
      <c r="F21" s="31" t="s">
        <v>13</v>
      </c>
      <c r="G21" s="30"/>
      <c r="H21" s="28">
        <f t="shared" si="1"/>
        <v>0</v>
      </c>
    </row>
    <row r="22" ht="27" customHeight="1" spans="1:8">
      <c r="A22" s="29">
        <v>9</v>
      </c>
      <c r="B22" s="29" t="s">
        <v>46</v>
      </c>
      <c r="C22" s="29" t="s">
        <v>47</v>
      </c>
      <c r="D22" s="29"/>
      <c r="E22" s="30">
        <v>90</v>
      </c>
      <c r="F22" s="31" t="s">
        <v>13</v>
      </c>
      <c r="G22" s="30"/>
      <c r="H22" s="28">
        <f t="shared" si="1"/>
        <v>0</v>
      </c>
    </row>
    <row r="23" ht="27" customHeight="1" spans="1:8">
      <c r="A23" s="29">
        <v>10</v>
      </c>
      <c r="B23" s="29" t="s">
        <v>42</v>
      </c>
      <c r="C23" s="29" t="s">
        <v>43</v>
      </c>
      <c r="D23" s="29"/>
      <c r="E23" s="30">
        <v>90</v>
      </c>
      <c r="F23" s="30" t="s">
        <v>44</v>
      </c>
      <c r="G23" s="30"/>
      <c r="H23" s="28">
        <f t="shared" si="1"/>
        <v>0</v>
      </c>
    </row>
    <row r="24" ht="27" customHeight="1" spans="1:8">
      <c r="A24" s="29">
        <v>11</v>
      </c>
      <c r="B24" s="29" t="s">
        <v>48</v>
      </c>
      <c r="C24" s="29" t="s">
        <v>49</v>
      </c>
      <c r="D24" s="29"/>
      <c r="E24" s="30">
        <v>15</v>
      </c>
      <c r="F24" s="31" t="s">
        <v>13</v>
      </c>
      <c r="G24" s="30"/>
      <c r="H24" s="28">
        <f t="shared" si="1"/>
        <v>0</v>
      </c>
    </row>
    <row r="25" ht="27" customHeight="1" spans="1:8">
      <c r="A25" s="29">
        <v>12</v>
      </c>
      <c r="B25" s="29" t="s">
        <v>50</v>
      </c>
      <c r="C25" s="29" t="s">
        <v>51</v>
      </c>
      <c r="D25" s="29"/>
      <c r="E25" s="30">
        <v>70</v>
      </c>
      <c r="F25" s="31" t="s">
        <v>13</v>
      </c>
      <c r="G25" s="30"/>
      <c r="H25" s="28">
        <f t="shared" si="1"/>
        <v>0</v>
      </c>
    </row>
    <row r="26" ht="27" customHeight="1" spans="1:8">
      <c r="A26" s="29">
        <v>13</v>
      </c>
      <c r="B26" s="29" t="s">
        <v>52</v>
      </c>
      <c r="C26" s="29" t="s">
        <v>53</v>
      </c>
      <c r="D26" s="29"/>
      <c r="E26" s="30">
        <v>70</v>
      </c>
      <c r="F26" s="31" t="s">
        <v>13</v>
      </c>
      <c r="G26" s="30"/>
      <c r="H26" s="28">
        <f t="shared" si="1"/>
        <v>0</v>
      </c>
    </row>
    <row r="27" ht="27" customHeight="1" spans="1:8">
      <c r="A27" s="29">
        <v>14</v>
      </c>
      <c r="B27" s="29" t="s">
        <v>54</v>
      </c>
      <c r="C27" s="29" t="s">
        <v>55</v>
      </c>
      <c r="D27" s="29"/>
      <c r="E27" s="30">
        <v>1</v>
      </c>
      <c r="F27" s="31" t="s">
        <v>13</v>
      </c>
      <c r="G27" s="30"/>
      <c r="H27" s="28">
        <f t="shared" si="1"/>
        <v>0</v>
      </c>
    </row>
    <row r="28" ht="27" customHeight="1" spans="1:8">
      <c r="A28" s="29">
        <v>15</v>
      </c>
      <c r="B28" s="29" t="s">
        <v>52</v>
      </c>
      <c r="C28" s="29" t="s">
        <v>56</v>
      </c>
      <c r="D28" s="29"/>
      <c r="E28" s="30">
        <v>1</v>
      </c>
      <c r="F28" s="30" t="s">
        <v>44</v>
      </c>
      <c r="G28" s="30"/>
      <c r="H28" s="28">
        <f t="shared" si="1"/>
        <v>0</v>
      </c>
    </row>
    <row r="29" ht="27" customHeight="1" spans="1:8">
      <c r="A29" s="29">
        <v>16</v>
      </c>
      <c r="B29" s="29" t="s">
        <v>57</v>
      </c>
      <c r="C29" s="29" t="s">
        <v>58</v>
      </c>
      <c r="D29" s="29"/>
      <c r="E29" s="30">
        <v>5</v>
      </c>
      <c r="F29" s="31" t="s">
        <v>13</v>
      </c>
      <c r="G29" s="30"/>
      <c r="H29" s="28">
        <f t="shared" si="1"/>
        <v>0</v>
      </c>
    </row>
    <row r="30" ht="27" customHeight="1" spans="1:8">
      <c r="A30" s="29">
        <v>17</v>
      </c>
      <c r="B30" s="29" t="s">
        <v>52</v>
      </c>
      <c r="C30" s="29" t="s">
        <v>59</v>
      </c>
      <c r="D30" s="29"/>
      <c r="E30" s="30">
        <v>5</v>
      </c>
      <c r="F30" s="30" t="s">
        <v>44</v>
      </c>
      <c r="G30" s="30"/>
      <c r="H30" s="28">
        <f t="shared" si="1"/>
        <v>0</v>
      </c>
    </row>
    <row r="31" ht="27" customHeight="1" spans="1:8">
      <c r="A31" s="29">
        <v>18</v>
      </c>
      <c r="B31" s="29" t="s">
        <v>60</v>
      </c>
      <c r="C31" s="29" t="s">
        <v>61</v>
      </c>
      <c r="D31" s="29"/>
      <c r="E31" s="30">
        <v>1</v>
      </c>
      <c r="F31" s="31" t="s">
        <v>28</v>
      </c>
      <c r="G31" s="30"/>
      <c r="H31" s="28">
        <f t="shared" si="1"/>
        <v>0</v>
      </c>
    </row>
    <row r="32" ht="27" customHeight="1" spans="1:8">
      <c r="A32" s="29">
        <v>19</v>
      </c>
      <c r="B32" s="29" t="s">
        <v>62</v>
      </c>
      <c r="C32" s="29" t="s">
        <v>63</v>
      </c>
      <c r="D32" s="29"/>
      <c r="E32" s="30">
        <v>21</v>
      </c>
      <c r="F32" s="31" t="s">
        <v>28</v>
      </c>
      <c r="G32" s="30"/>
      <c r="H32" s="28">
        <f t="shared" si="1"/>
        <v>0</v>
      </c>
    </row>
    <row r="33" ht="27" customHeight="1" spans="1:8">
      <c r="A33" s="29">
        <v>20</v>
      </c>
      <c r="B33" s="29" t="s">
        <v>64</v>
      </c>
      <c r="C33" s="29" t="s">
        <v>65</v>
      </c>
      <c r="D33" s="29"/>
      <c r="E33" s="30">
        <v>3</v>
      </c>
      <c r="F33" s="31" t="s">
        <v>28</v>
      </c>
      <c r="G33" s="30"/>
      <c r="H33" s="28">
        <f t="shared" si="1"/>
        <v>0</v>
      </c>
    </row>
    <row r="34" ht="27" customHeight="1" spans="1:8">
      <c r="A34" s="29">
        <v>21</v>
      </c>
      <c r="B34" s="29" t="s">
        <v>66</v>
      </c>
      <c r="C34" s="29" t="s">
        <v>67</v>
      </c>
      <c r="D34" s="29"/>
      <c r="E34" s="30">
        <v>1</v>
      </c>
      <c r="F34" s="31" t="s">
        <v>13</v>
      </c>
      <c r="G34" s="30"/>
      <c r="H34" s="28">
        <f t="shared" si="1"/>
        <v>0</v>
      </c>
    </row>
    <row r="35" ht="27" customHeight="1" spans="1:8">
      <c r="A35" s="29">
        <v>22</v>
      </c>
      <c r="B35" s="29" t="s">
        <v>68</v>
      </c>
      <c r="C35" s="29" t="s">
        <v>69</v>
      </c>
      <c r="D35" s="29"/>
      <c r="E35" s="30">
        <v>3</v>
      </c>
      <c r="F35" s="31" t="s">
        <v>13</v>
      </c>
      <c r="G35" s="30"/>
      <c r="H35" s="28">
        <f t="shared" si="1"/>
        <v>0</v>
      </c>
    </row>
    <row r="36" ht="27" customHeight="1" spans="1:8">
      <c r="A36" s="29">
        <v>23</v>
      </c>
      <c r="B36" s="29" t="s">
        <v>70</v>
      </c>
      <c r="C36" s="29" t="s">
        <v>71</v>
      </c>
      <c r="D36" s="29"/>
      <c r="E36" s="30">
        <v>4</v>
      </c>
      <c r="F36" s="31" t="s">
        <v>13</v>
      </c>
      <c r="G36" s="30"/>
      <c r="H36" s="28">
        <f t="shared" si="1"/>
        <v>0</v>
      </c>
    </row>
    <row r="37" ht="27" customHeight="1" spans="1:8">
      <c r="A37" s="29">
        <v>24</v>
      </c>
      <c r="B37" s="29" t="s">
        <v>72</v>
      </c>
      <c r="C37" s="29" t="s">
        <v>73</v>
      </c>
      <c r="D37" s="29"/>
      <c r="E37" s="30">
        <v>4</v>
      </c>
      <c r="F37" s="31" t="s">
        <v>13</v>
      </c>
      <c r="G37" s="30"/>
      <c r="H37" s="28">
        <f t="shared" si="1"/>
        <v>0</v>
      </c>
    </row>
    <row r="38" ht="27" customHeight="1" spans="1:8">
      <c r="A38" s="29">
        <v>25</v>
      </c>
      <c r="B38" s="29" t="s">
        <v>74</v>
      </c>
      <c r="C38" s="29" t="s">
        <v>75</v>
      </c>
      <c r="D38" s="29"/>
      <c r="E38" s="30">
        <v>8</v>
      </c>
      <c r="F38" s="31" t="s">
        <v>13</v>
      </c>
      <c r="G38" s="30"/>
      <c r="H38" s="28">
        <f t="shared" si="1"/>
        <v>0</v>
      </c>
    </row>
    <row r="39" ht="27" customHeight="1" spans="1:8">
      <c r="A39" s="29">
        <v>26</v>
      </c>
      <c r="B39" s="29" t="s">
        <v>76</v>
      </c>
      <c r="C39" s="29" t="s">
        <v>77</v>
      </c>
      <c r="D39" s="29"/>
      <c r="E39" s="30">
        <v>4</v>
      </c>
      <c r="F39" s="31" t="s">
        <v>13</v>
      </c>
      <c r="G39" s="30"/>
      <c r="H39" s="28">
        <f t="shared" si="1"/>
        <v>0</v>
      </c>
    </row>
    <row r="40" ht="27" customHeight="1" spans="1:8">
      <c r="A40" s="29">
        <v>27</v>
      </c>
      <c r="B40" s="29" t="s">
        <v>78</v>
      </c>
      <c r="C40" s="29" t="s">
        <v>79</v>
      </c>
      <c r="D40" s="29"/>
      <c r="E40" s="30">
        <v>3</v>
      </c>
      <c r="F40" s="31" t="s">
        <v>13</v>
      </c>
      <c r="G40" s="30"/>
      <c r="H40" s="28">
        <f t="shared" si="1"/>
        <v>0</v>
      </c>
    </row>
    <row r="41" ht="27" customHeight="1" spans="1:8">
      <c r="A41" s="29">
        <v>28</v>
      </c>
      <c r="B41" s="29" t="s">
        <v>80</v>
      </c>
      <c r="C41" s="29" t="s">
        <v>81</v>
      </c>
      <c r="D41" s="29"/>
      <c r="E41" s="30">
        <v>1</v>
      </c>
      <c r="F41" s="31" t="s">
        <v>13</v>
      </c>
      <c r="G41" s="30"/>
      <c r="H41" s="28">
        <f t="shared" si="1"/>
        <v>0</v>
      </c>
    </row>
    <row r="42" ht="27" customHeight="1" spans="1:8">
      <c r="A42" s="29">
        <v>29</v>
      </c>
      <c r="B42" s="29" t="s">
        <v>82</v>
      </c>
      <c r="C42" s="29" t="s">
        <v>83</v>
      </c>
      <c r="D42" s="29"/>
      <c r="E42" s="30">
        <v>18</v>
      </c>
      <c r="F42" s="31" t="s">
        <v>13</v>
      </c>
      <c r="G42" s="30"/>
      <c r="H42" s="28">
        <f t="shared" si="1"/>
        <v>0</v>
      </c>
    </row>
    <row r="43" ht="27" customHeight="1" spans="1:8">
      <c r="A43" s="29">
        <v>30</v>
      </c>
      <c r="B43" s="29" t="s">
        <v>82</v>
      </c>
      <c r="C43" s="29" t="s">
        <v>84</v>
      </c>
      <c r="D43" s="29"/>
      <c r="E43" s="30">
        <v>18</v>
      </c>
      <c r="F43" s="31" t="s">
        <v>13</v>
      </c>
      <c r="G43" s="30"/>
      <c r="H43" s="28">
        <f t="shared" si="1"/>
        <v>0</v>
      </c>
    </row>
    <row r="44" ht="27" customHeight="1" spans="1:8">
      <c r="A44" s="29">
        <v>31</v>
      </c>
      <c r="B44" s="29" t="s">
        <v>85</v>
      </c>
      <c r="C44" s="29" t="s">
        <v>86</v>
      </c>
      <c r="D44" s="29"/>
      <c r="E44" s="30">
        <v>53</v>
      </c>
      <c r="F44" s="31" t="s">
        <v>13</v>
      </c>
      <c r="G44" s="30"/>
      <c r="H44" s="28">
        <f t="shared" si="1"/>
        <v>0</v>
      </c>
    </row>
    <row r="45" ht="27" customHeight="1" spans="1:8">
      <c r="A45" s="29">
        <v>32</v>
      </c>
      <c r="B45" s="29" t="s">
        <v>87</v>
      </c>
      <c r="C45" s="29" t="s">
        <v>88</v>
      </c>
      <c r="D45" s="29"/>
      <c r="E45" s="30">
        <v>19</v>
      </c>
      <c r="F45" s="31" t="s">
        <v>13</v>
      </c>
      <c r="G45" s="30"/>
      <c r="H45" s="28">
        <f t="shared" si="1"/>
        <v>0</v>
      </c>
    </row>
    <row r="46" ht="27" customHeight="1" spans="1:8">
      <c r="A46" s="29">
        <v>33</v>
      </c>
      <c r="B46" s="29" t="s">
        <v>89</v>
      </c>
      <c r="C46" s="29" t="s">
        <v>90</v>
      </c>
      <c r="D46" s="29"/>
      <c r="E46" s="30">
        <v>69</v>
      </c>
      <c r="F46" s="31" t="s">
        <v>13</v>
      </c>
      <c r="G46" s="30"/>
      <c r="H46" s="28">
        <f t="shared" si="1"/>
        <v>0</v>
      </c>
    </row>
    <row r="47" ht="27" customHeight="1" spans="1:8">
      <c r="A47" s="29">
        <v>34</v>
      </c>
      <c r="B47" s="29" t="s">
        <v>91</v>
      </c>
      <c r="C47" s="29" t="s">
        <v>92</v>
      </c>
      <c r="D47" s="29"/>
      <c r="E47" s="30">
        <v>142</v>
      </c>
      <c r="F47" s="31" t="s">
        <v>13</v>
      </c>
      <c r="G47" s="30"/>
      <c r="H47" s="28">
        <f t="shared" ref="H47:H81" si="2">+G47*E47</f>
        <v>0</v>
      </c>
    </row>
    <row r="48" ht="27" customHeight="1" spans="1:8">
      <c r="A48" s="29">
        <v>35</v>
      </c>
      <c r="B48" s="29" t="s">
        <v>93</v>
      </c>
      <c r="C48" s="29" t="s">
        <v>94</v>
      </c>
      <c r="D48" s="29"/>
      <c r="E48" s="30">
        <v>14</v>
      </c>
      <c r="F48" s="31" t="s">
        <v>28</v>
      </c>
      <c r="G48" s="30"/>
      <c r="H48" s="28">
        <f t="shared" si="2"/>
        <v>0</v>
      </c>
    </row>
    <row r="49" ht="27" customHeight="1" spans="1:8">
      <c r="A49" s="29">
        <v>36</v>
      </c>
      <c r="B49" s="29" t="s">
        <v>95</v>
      </c>
      <c r="C49" s="29" t="s">
        <v>96</v>
      </c>
      <c r="D49" s="29"/>
      <c r="E49" s="30">
        <v>1</v>
      </c>
      <c r="F49" s="31" t="s">
        <v>28</v>
      </c>
      <c r="G49" s="30"/>
      <c r="H49" s="28">
        <f t="shared" si="2"/>
        <v>0</v>
      </c>
    </row>
    <row r="50" ht="27" customHeight="1" spans="1:8">
      <c r="A50" s="29">
        <v>37</v>
      </c>
      <c r="B50" s="29" t="s">
        <v>95</v>
      </c>
      <c r="C50" s="29" t="s">
        <v>96</v>
      </c>
      <c r="D50" s="29"/>
      <c r="E50" s="30">
        <v>1</v>
      </c>
      <c r="F50" s="31" t="s">
        <v>28</v>
      </c>
      <c r="G50" s="30"/>
      <c r="H50" s="28">
        <f t="shared" si="2"/>
        <v>0</v>
      </c>
    </row>
    <row r="51" ht="27" customHeight="1" spans="1:8">
      <c r="A51" s="29">
        <v>38</v>
      </c>
      <c r="B51" s="29" t="s">
        <v>97</v>
      </c>
      <c r="C51" s="29" t="s">
        <v>98</v>
      </c>
      <c r="D51" s="29"/>
      <c r="E51" s="30">
        <v>32</v>
      </c>
      <c r="F51" s="31" t="s">
        <v>28</v>
      </c>
      <c r="G51" s="30"/>
      <c r="H51" s="28">
        <f t="shared" si="2"/>
        <v>0</v>
      </c>
    </row>
    <row r="52" ht="27" customHeight="1" spans="1:8">
      <c r="A52" s="29">
        <v>39</v>
      </c>
      <c r="B52" s="29" t="s">
        <v>99</v>
      </c>
      <c r="C52" s="29" t="s">
        <v>100</v>
      </c>
      <c r="D52" s="29"/>
      <c r="E52" s="30">
        <v>486</v>
      </c>
      <c r="F52" s="31" t="s">
        <v>13</v>
      </c>
      <c r="G52" s="30"/>
      <c r="H52" s="28">
        <f t="shared" si="2"/>
        <v>0</v>
      </c>
    </row>
    <row r="53" ht="27" customHeight="1" spans="1:8">
      <c r="A53" s="29">
        <v>40</v>
      </c>
      <c r="B53" s="29" t="s">
        <v>101</v>
      </c>
      <c r="C53" s="29" t="s">
        <v>102</v>
      </c>
      <c r="D53" s="29"/>
      <c r="E53" s="30">
        <v>1</v>
      </c>
      <c r="F53" s="31" t="s">
        <v>28</v>
      </c>
      <c r="G53" s="30"/>
      <c r="H53" s="28">
        <f t="shared" si="2"/>
        <v>0</v>
      </c>
    </row>
    <row r="54" ht="27" customHeight="1" spans="1:8">
      <c r="A54" s="29">
        <v>41</v>
      </c>
      <c r="B54" s="29" t="s">
        <v>103</v>
      </c>
      <c r="C54" s="29" t="s">
        <v>104</v>
      </c>
      <c r="D54" s="29"/>
      <c r="E54" s="30">
        <v>1</v>
      </c>
      <c r="F54" s="31" t="s">
        <v>28</v>
      </c>
      <c r="G54" s="30"/>
      <c r="H54" s="28">
        <f t="shared" si="2"/>
        <v>0</v>
      </c>
    </row>
    <row r="55" ht="27" customHeight="1" spans="1:8">
      <c r="A55" s="29">
        <v>42</v>
      </c>
      <c r="B55" s="29" t="s">
        <v>105</v>
      </c>
      <c r="C55" s="29" t="s">
        <v>106</v>
      </c>
      <c r="D55" s="29"/>
      <c r="E55" s="30">
        <v>1</v>
      </c>
      <c r="F55" s="31" t="s">
        <v>13</v>
      </c>
      <c r="G55" s="30"/>
      <c r="H55" s="28">
        <f t="shared" si="2"/>
        <v>0</v>
      </c>
    </row>
    <row r="56" ht="27" customHeight="1" spans="1:8">
      <c r="A56" s="29">
        <v>43</v>
      </c>
      <c r="B56" s="29" t="s">
        <v>107</v>
      </c>
      <c r="C56" s="29" t="s">
        <v>108</v>
      </c>
      <c r="D56" s="29"/>
      <c r="E56" s="30">
        <v>1</v>
      </c>
      <c r="F56" s="31" t="s">
        <v>13</v>
      </c>
      <c r="G56" s="30"/>
      <c r="H56" s="28">
        <f t="shared" si="2"/>
        <v>0</v>
      </c>
    </row>
    <row r="57" ht="27" customHeight="1" spans="1:8">
      <c r="A57" s="29">
        <v>44</v>
      </c>
      <c r="B57" s="29" t="s">
        <v>109</v>
      </c>
      <c r="C57" s="29" t="s">
        <v>110</v>
      </c>
      <c r="D57" s="29"/>
      <c r="E57" s="30">
        <v>1</v>
      </c>
      <c r="F57" s="31" t="s">
        <v>13</v>
      </c>
      <c r="G57" s="30"/>
      <c r="H57" s="28">
        <f t="shared" si="2"/>
        <v>0</v>
      </c>
    </row>
    <row r="58" ht="27" customHeight="1" spans="1:8">
      <c r="A58" s="29">
        <v>45</v>
      </c>
      <c r="B58" s="29" t="s">
        <v>111</v>
      </c>
      <c r="C58" s="29" t="s">
        <v>112</v>
      </c>
      <c r="D58" s="29"/>
      <c r="E58" s="30">
        <v>1</v>
      </c>
      <c r="F58" s="31" t="s">
        <v>13</v>
      </c>
      <c r="G58" s="30"/>
      <c r="H58" s="28">
        <f t="shared" si="2"/>
        <v>0</v>
      </c>
    </row>
    <row r="59" ht="27" customHeight="1" spans="1:8">
      <c r="A59" s="29">
        <v>46</v>
      </c>
      <c r="B59" s="29" t="s">
        <v>113</v>
      </c>
      <c r="C59" s="29" t="s">
        <v>114</v>
      </c>
      <c r="D59" s="29"/>
      <c r="E59" s="30">
        <v>1</v>
      </c>
      <c r="F59" s="31" t="s">
        <v>13</v>
      </c>
      <c r="G59" s="30"/>
      <c r="H59" s="28">
        <f t="shared" si="2"/>
        <v>0</v>
      </c>
    </row>
    <row r="60" ht="27" customHeight="1" spans="1:8">
      <c r="A60" s="29">
        <v>47</v>
      </c>
      <c r="B60" s="29" t="s">
        <v>115</v>
      </c>
      <c r="C60" s="29" t="s">
        <v>116</v>
      </c>
      <c r="D60" s="29"/>
      <c r="E60" s="30">
        <v>1</v>
      </c>
      <c r="F60" s="31" t="s">
        <v>13</v>
      </c>
      <c r="G60" s="30"/>
      <c r="H60" s="28">
        <f t="shared" si="2"/>
        <v>0</v>
      </c>
    </row>
    <row r="61" ht="27" customHeight="1" spans="1:8">
      <c r="A61" s="29">
        <v>48</v>
      </c>
      <c r="B61" s="29" t="s">
        <v>117</v>
      </c>
      <c r="C61" s="29" t="s">
        <v>118</v>
      </c>
      <c r="D61" s="29"/>
      <c r="E61" s="30">
        <v>2</v>
      </c>
      <c r="F61" s="31" t="s">
        <v>13</v>
      </c>
      <c r="G61" s="30"/>
      <c r="H61" s="28">
        <f t="shared" si="2"/>
        <v>0</v>
      </c>
    </row>
    <row r="62" ht="27" customHeight="1" spans="1:8">
      <c r="A62" s="29">
        <v>49</v>
      </c>
      <c r="B62" s="29" t="s">
        <v>119</v>
      </c>
      <c r="C62" s="29" t="s">
        <v>120</v>
      </c>
      <c r="D62" s="29"/>
      <c r="E62" s="30">
        <v>1</v>
      </c>
      <c r="F62" s="31" t="s">
        <v>13</v>
      </c>
      <c r="G62" s="30"/>
      <c r="H62" s="28">
        <f t="shared" si="2"/>
        <v>0</v>
      </c>
    </row>
    <row r="63" ht="27" customHeight="1" spans="1:8">
      <c r="A63" s="29">
        <v>50</v>
      </c>
      <c r="B63" s="29" t="s">
        <v>121</v>
      </c>
      <c r="C63" s="29" t="s">
        <v>122</v>
      </c>
      <c r="D63" s="29"/>
      <c r="E63" s="30">
        <v>43</v>
      </c>
      <c r="F63" s="31" t="s">
        <v>13</v>
      </c>
      <c r="G63" s="30"/>
      <c r="H63" s="28">
        <f t="shared" si="2"/>
        <v>0</v>
      </c>
    </row>
    <row r="64" ht="27" customHeight="1" spans="1:8">
      <c r="A64" s="29" t="s">
        <v>123</v>
      </c>
      <c r="B64" s="24"/>
      <c r="C64" s="29"/>
      <c r="D64" s="29"/>
      <c r="E64" s="30"/>
      <c r="F64" s="28"/>
      <c r="G64" s="30"/>
      <c r="H64" s="28">
        <f t="shared" si="2"/>
        <v>0</v>
      </c>
    </row>
    <row r="65" ht="27" customHeight="1" spans="1:8">
      <c r="A65" s="32">
        <v>1</v>
      </c>
      <c r="B65" s="29" t="s">
        <v>124</v>
      </c>
      <c r="C65" s="29" t="s">
        <v>125</v>
      </c>
      <c r="D65" s="29"/>
      <c r="E65" s="30">
        <v>1</v>
      </c>
      <c r="F65" s="31" t="s">
        <v>28</v>
      </c>
      <c r="G65" s="30"/>
      <c r="H65" s="28">
        <f t="shared" si="2"/>
        <v>0</v>
      </c>
    </row>
    <row r="66" ht="27" customHeight="1" spans="1:8">
      <c r="A66" s="32">
        <v>2</v>
      </c>
      <c r="B66" s="29" t="s">
        <v>126</v>
      </c>
      <c r="C66" s="29" t="s">
        <v>127</v>
      </c>
      <c r="D66" s="29"/>
      <c r="E66" s="30">
        <v>1</v>
      </c>
      <c r="F66" s="31" t="s">
        <v>28</v>
      </c>
      <c r="G66" s="30"/>
      <c r="H66" s="28">
        <f t="shared" si="2"/>
        <v>0</v>
      </c>
    </row>
    <row r="67" ht="27" customHeight="1" spans="1:8">
      <c r="A67" s="32">
        <v>3</v>
      </c>
      <c r="B67" s="29" t="s">
        <v>128</v>
      </c>
      <c r="C67" s="29" t="s">
        <v>129</v>
      </c>
      <c r="D67" s="29"/>
      <c r="E67" s="30">
        <v>1</v>
      </c>
      <c r="F67" s="31" t="s">
        <v>28</v>
      </c>
      <c r="G67" s="30"/>
      <c r="H67" s="28">
        <f t="shared" si="2"/>
        <v>0</v>
      </c>
    </row>
    <row r="68" ht="27" customHeight="1" spans="1:8">
      <c r="A68" s="32">
        <v>4</v>
      </c>
      <c r="B68" s="29" t="s">
        <v>130</v>
      </c>
      <c r="C68" s="29" t="s">
        <v>131</v>
      </c>
      <c r="D68" s="29"/>
      <c r="E68" s="30">
        <v>1</v>
      </c>
      <c r="F68" s="31" t="s">
        <v>28</v>
      </c>
      <c r="G68" s="30"/>
      <c r="H68" s="28">
        <f t="shared" si="2"/>
        <v>0</v>
      </c>
    </row>
    <row r="69" ht="22" customHeight="1" spans="1:8">
      <c r="A69" s="23" t="s">
        <v>132</v>
      </c>
      <c r="B69" s="24"/>
      <c r="C69" s="25"/>
      <c r="D69" s="25"/>
      <c r="E69" s="26"/>
      <c r="F69" s="27"/>
      <c r="G69" s="27"/>
      <c r="H69" s="28">
        <f t="shared" si="2"/>
        <v>0</v>
      </c>
    </row>
    <row r="70" ht="27" customHeight="1" spans="1:8">
      <c r="A70" s="23"/>
      <c r="B70" s="23" t="s">
        <v>133</v>
      </c>
      <c r="C70" s="29"/>
      <c r="D70" s="29"/>
      <c r="E70" s="30"/>
      <c r="F70" s="30"/>
      <c r="G70" s="30"/>
      <c r="H70" s="28">
        <f t="shared" si="2"/>
        <v>0</v>
      </c>
    </row>
    <row r="71" ht="27" customHeight="1" spans="1:8">
      <c r="A71" s="29">
        <v>1</v>
      </c>
      <c r="B71" s="29" t="s">
        <v>134</v>
      </c>
      <c r="C71" s="29" t="s">
        <v>135</v>
      </c>
      <c r="D71" s="29"/>
      <c r="E71" s="30">
        <v>8</v>
      </c>
      <c r="F71" s="31" t="s">
        <v>28</v>
      </c>
      <c r="G71" s="30"/>
      <c r="H71" s="28">
        <f t="shared" si="2"/>
        <v>0</v>
      </c>
    </row>
    <row r="72" ht="27" customHeight="1" spans="1:8">
      <c r="A72" s="29">
        <v>2</v>
      </c>
      <c r="B72" s="29" t="s">
        <v>136</v>
      </c>
      <c r="C72" s="29" t="s">
        <v>137</v>
      </c>
      <c r="D72" s="29"/>
      <c r="E72" s="30">
        <v>3</v>
      </c>
      <c r="F72" s="31" t="s">
        <v>28</v>
      </c>
      <c r="G72" s="30"/>
      <c r="H72" s="28">
        <f t="shared" si="2"/>
        <v>0</v>
      </c>
    </row>
    <row r="73" ht="27" customHeight="1" spans="1:8">
      <c r="A73" s="29">
        <v>3</v>
      </c>
      <c r="B73" s="29" t="s">
        <v>138</v>
      </c>
      <c r="C73" s="33" t="s">
        <v>139</v>
      </c>
      <c r="D73" s="33"/>
      <c r="E73" s="30">
        <v>10</v>
      </c>
      <c r="F73" s="34" t="s">
        <v>44</v>
      </c>
      <c r="G73" s="30"/>
      <c r="H73" s="28">
        <f t="shared" si="2"/>
        <v>0</v>
      </c>
    </row>
    <row r="74" ht="27" customHeight="1" spans="1:8">
      <c r="A74" s="29">
        <v>4</v>
      </c>
      <c r="B74" s="29" t="s">
        <v>140</v>
      </c>
      <c r="C74" s="29" t="s">
        <v>141</v>
      </c>
      <c r="D74" s="29"/>
      <c r="E74" s="30">
        <v>1</v>
      </c>
      <c r="F74" s="34" t="s">
        <v>44</v>
      </c>
      <c r="G74" s="30"/>
      <c r="H74" s="28">
        <f t="shared" si="2"/>
        <v>0</v>
      </c>
    </row>
    <row r="75" ht="27" customHeight="1" spans="1:8">
      <c r="A75" s="29">
        <v>5</v>
      </c>
      <c r="B75" s="29" t="s">
        <v>142</v>
      </c>
      <c r="C75" s="29" t="s">
        <v>143</v>
      </c>
      <c r="D75" s="29"/>
      <c r="E75" s="30">
        <v>4</v>
      </c>
      <c r="F75" s="30" t="s">
        <v>144</v>
      </c>
      <c r="G75" s="30"/>
      <c r="H75" s="28">
        <f t="shared" si="2"/>
        <v>0</v>
      </c>
    </row>
    <row r="76" ht="27" customHeight="1" spans="1:8">
      <c r="A76" s="23"/>
      <c r="B76" s="23" t="s">
        <v>145</v>
      </c>
      <c r="C76" s="29"/>
      <c r="D76" s="29"/>
      <c r="E76" s="30"/>
      <c r="F76" s="30"/>
      <c r="G76" s="30"/>
      <c r="H76" s="28">
        <f t="shared" si="2"/>
        <v>0</v>
      </c>
    </row>
    <row r="77" ht="27" customHeight="1" spans="1:8">
      <c r="A77" s="33">
        <v>1</v>
      </c>
      <c r="B77" s="33" t="s">
        <v>134</v>
      </c>
      <c r="C77" s="29" t="s">
        <v>135</v>
      </c>
      <c r="D77" s="29"/>
      <c r="E77" s="34">
        <v>24</v>
      </c>
      <c r="F77" s="31" t="s">
        <v>28</v>
      </c>
      <c r="G77" s="30"/>
      <c r="H77" s="28">
        <f t="shared" si="2"/>
        <v>0</v>
      </c>
    </row>
    <row r="78" ht="27" customHeight="1" spans="1:8">
      <c r="A78" s="33">
        <v>2</v>
      </c>
      <c r="B78" s="33" t="s">
        <v>136</v>
      </c>
      <c r="C78" s="29" t="s">
        <v>137</v>
      </c>
      <c r="D78" s="29"/>
      <c r="E78" s="34">
        <v>6</v>
      </c>
      <c r="F78" s="31" t="s">
        <v>28</v>
      </c>
      <c r="G78" s="30"/>
      <c r="H78" s="28">
        <f t="shared" si="2"/>
        <v>0</v>
      </c>
    </row>
    <row r="79" ht="27" customHeight="1" spans="1:8">
      <c r="A79" s="33">
        <v>3</v>
      </c>
      <c r="B79" s="33" t="s">
        <v>138</v>
      </c>
      <c r="C79" s="33" t="s">
        <v>139</v>
      </c>
      <c r="D79" s="33"/>
      <c r="E79" s="34">
        <v>26</v>
      </c>
      <c r="F79" s="34" t="s">
        <v>44</v>
      </c>
      <c r="G79" s="30"/>
      <c r="H79" s="28">
        <f t="shared" si="2"/>
        <v>0</v>
      </c>
    </row>
    <row r="80" ht="27" customHeight="1" spans="1:8">
      <c r="A80" s="33">
        <v>4</v>
      </c>
      <c r="B80" s="33" t="s">
        <v>140</v>
      </c>
      <c r="C80" s="33"/>
      <c r="D80" s="33"/>
      <c r="E80" s="34">
        <v>1</v>
      </c>
      <c r="F80" s="34" t="s">
        <v>44</v>
      </c>
      <c r="G80" s="30"/>
      <c r="H80" s="28">
        <f t="shared" si="2"/>
        <v>0</v>
      </c>
    </row>
    <row r="81" ht="27" customHeight="1" spans="1:8">
      <c r="A81" s="33">
        <v>5</v>
      </c>
      <c r="B81" s="33" t="s">
        <v>142</v>
      </c>
      <c r="C81" s="33"/>
      <c r="D81" s="33"/>
      <c r="E81" s="34">
        <v>6</v>
      </c>
      <c r="F81" s="30" t="s">
        <v>144</v>
      </c>
      <c r="G81" s="30"/>
      <c r="H81" s="28">
        <f t="shared" si="2"/>
        <v>0</v>
      </c>
    </row>
    <row r="82" ht="29" customHeight="1" spans="1:8">
      <c r="A82" s="18" t="s">
        <v>29</v>
      </c>
      <c r="B82" s="19"/>
      <c r="C82" s="19"/>
      <c r="D82" s="19"/>
      <c r="E82" s="19"/>
      <c r="F82" s="20"/>
      <c r="G82" s="21"/>
      <c r="H82" s="22">
        <f>SUM(H13:H81)</f>
        <v>0</v>
      </c>
    </row>
    <row r="83" ht="29" customHeight="1" spans="1:8">
      <c r="A83" s="8" t="s">
        <v>146</v>
      </c>
      <c r="B83" s="8"/>
      <c r="C83" s="8"/>
      <c r="D83" s="8"/>
      <c r="E83" s="8"/>
      <c r="F83" s="9"/>
      <c r="G83" s="9"/>
      <c r="H83" s="10"/>
    </row>
    <row r="84" s="1" customFormat="1" ht="30" customHeight="1" spans="1:8">
      <c r="A84" s="11" t="s">
        <v>2</v>
      </c>
      <c r="B84" s="11" t="s">
        <v>3</v>
      </c>
      <c r="C84" s="11" t="s">
        <v>4</v>
      </c>
      <c r="D84" s="11" t="s">
        <v>5</v>
      </c>
      <c r="E84" s="11" t="s">
        <v>6</v>
      </c>
      <c r="F84" s="12" t="s">
        <v>7</v>
      </c>
      <c r="G84" s="12" t="s">
        <v>8</v>
      </c>
      <c r="H84" s="12" t="s">
        <v>9</v>
      </c>
    </row>
    <row r="85" ht="27" customHeight="1" spans="1:8">
      <c r="A85" s="32">
        <v>1</v>
      </c>
      <c r="B85" s="29" t="s">
        <v>147</v>
      </c>
      <c r="C85" s="29" t="s">
        <v>148</v>
      </c>
      <c r="D85" s="35" t="s">
        <v>149</v>
      </c>
      <c r="E85" s="30">
        <v>2</v>
      </c>
      <c r="F85" s="30" t="s">
        <v>13</v>
      </c>
      <c r="G85" s="36"/>
      <c r="H85" s="36">
        <f>+E85*G85</f>
        <v>0</v>
      </c>
    </row>
    <row r="86" ht="27" customHeight="1" spans="1:8">
      <c r="A86" s="32">
        <v>2</v>
      </c>
      <c r="B86" s="29" t="s">
        <v>150</v>
      </c>
      <c r="C86" s="29" t="s">
        <v>151</v>
      </c>
      <c r="D86" s="37" t="s">
        <v>152</v>
      </c>
      <c r="E86" s="30">
        <v>1</v>
      </c>
      <c r="F86" s="30" t="s">
        <v>28</v>
      </c>
      <c r="G86" s="36"/>
      <c r="H86" s="36">
        <f t="shared" ref="H86:H115" si="3">+E86*G86</f>
        <v>0</v>
      </c>
    </row>
    <row r="87" ht="27" customHeight="1" spans="1:8">
      <c r="A87" s="32">
        <v>4</v>
      </c>
      <c r="B87" s="29" t="s">
        <v>153</v>
      </c>
      <c r="C87" s="29" t="s">
        <v>154</v>
      </c>
      <c r="D87" s="35" t="s">
        <v>155</v>
      </c>
      <c r="E87" s="30">
        <v>2</v>
      </c>
      <c r="F87" s="30" t="s">
        <v>13</v>
      </c>
      <c r="G87" s="36"/>
      <c r="H87" s="36">
        <f t="shared" si="3"/>
        <v>0</v>
      </c>
    </row>
    <row r="88" ht="27" customHeight="1" spans="1:8">
      <c r="A88" s="32">
        <v>5</v>
      </c>
      <c r="B88" s="29" t="s">
        <v>156</v>
      </c>
      <c r="C88" s="29" t="s">
        <v>157</v>
      </c>
      <c r="D88" s="35" t="s">
        <v>158</v>
      </c>
      <c r="E88" s="30">
        <v>1</v>
      </c>
      <c r="F88" s="30" t="s">
        <v>159</v>
      </c>
      <c r="G88" s="36"/>
      <c r="H88" s="36">
        <f t="shared" si="3"/>
        <v>0</v>
      </c>
    </row>
    <row r="89" ht="27" customHeight="1" spans="1:8">
      <c r="A89" s="32">
        <v>6</v>
      </c>
      <c r="B89" s="29" t="s">
        <v>160</v>
      </c>
      <c r="C89" s="29" t="s">
        <v>161</v>
      </c>
      <c r="D89" s="35" t="s">
        <v>162</v>
      </c>
      <c r="E89" s="30">
        <v>2</v>
      </c>
      <c r="F89" s="30" t="s">
        <v>13</v>
      </c>
      <c r="G89" s="36"/>
      <c r="H89" s="36">
        <f t="shared" si="3"/>
        <v>0</v>
      </c>
    </row>
    <row r="90" ht="27" customHeight="1" spans="1:8">
      <c r="A90" s="32">
        <v>7</v>
      </c>
      <c r="B90" s="29" t="s">
        <v>163</v>
      </c>
      <c r="C90" s="29" t="s">
        <v>157</v>
      </c>
      <c r="D90" s="35" t="s">
        <v>164</v>
      </c>
      <c r="E90" s="30">
        <v>1</v>
      </c>
      <c r="F90" s="30" t="s">
        <v>159</v>
      </c>
      <c r="G90" s="36"/>
      <c r="H90" s="36">
        <f t="shared" si="3"/>
        <v>0</v>
      </c>
    </row>
    <row r="91" ht="27" customHeight="1" spans="1:8">
      <c r="A91" s="32">
        <v>8</v>
      </c>
      <c r="B91" s="29" t="s">
        <v>165</v>
      </c>
      <c r="C91" s="29" t="s">
        <v>148</v>
      </c>
      <c r="D91" s="35" t="s">
        <v>149</v>
      </c>
      <c r="E91" s="30">
        <v>16</v>
      </c>
      <c r="F91" s="30" t="s">
        <v>13</v>
      </c>
      <c r="G91" s="36"/>
      <c r="H91" s="36">
        <f t="shared" si="3"/>
        <v>0</v>
      </c>
    </row>
    <row r="92" ht="27" customHeight="1" spans="1:8">
      <c r="A92" s="32">
        <v>9</v>
      </c>
      <c r="B92" s="29" t="s">
        <v>166</v>
      </c>
      <c r="C92" s="29" t="s">
        <v>167</v>
      </c>
      <c r="D92" s="35" t="s">
        <v>168</v>
      </c>
      <c r="E92" s="30">
        <v>1</v>
      </c>
      <c r="F92" s="30" t="s">
        <v>13</v>
      </c>
      <c r="G92" s="36"/>
      <c r="H92" s="36">
        <f t="shared" si="3"/>
        <v>0</v>
      </c>
    </row>
    <row r="93" ht="27" customHeight="1" spans="1:8">
      <c r="A93" s="32">
        <v>10</v>
      </c>
      <c r="B93" s="29" t="s">
        <v>169</v>
      </c>
      <c r="C93" s="29" t="s">
        <v>170</v>
      </c>
      <c r="D93" s="35" t="s">
        <v>171</v>
      </c>
      <c r="E93" s="30">
        <v>1</v>
      </c>
      <c r="F93" s="30" t="s">
        <v>13</v>
      </c>
      <c r="G93" s="36"/>
      <c r="H93" s="36">
        <f t="shared" si="3"/>
        <v>0</v>
      </c>
    </row>
    <row r="94" ht="27" customHeight="1" spans="1:8">
      <c r="A94" s="32">
        <v>11</v>
      </c>
      <c r="B94" s="29" t="s">
        <v>172</v>
      </c>
      <c r="C94" s="29" t="s">
        <v>157</v>
      </c>
      <c r="D94" s="35" t="s">
        <v>173</v>
      </c>
      <c r="E94" s="30">
        <v>1</v>
      </c>
      <c r="F94" s="30" t="s">
        <v>159</v>
      </c>
      <c r="G94" s="36"/>
      <c r="H94" s="36">
        <f t="shared" si="3"/>
        <v>0</v>
      </c>
    </row>
    <row r="95" ht="27" customHeight="1" spans="1:8">
      <c r="A95" s="32">
        <v>12</v>
      </c>
      <c r="B95" s="29" t="s">
        <v>174</v>
      </c>
      <c r="C95" s="29" t="s">
        <v>175</v>
      </c>
      <c r="D95" s="35" t="s">
        <v>176</v>
      </c>
      <c r="E95" s="30">
        <v>12</v>
      </c>
      <c r="F95" s="30" t="s">
        <v>13</v>
      </c>
      <c r="G95" s="36"/>
      <c r="H95" s="36">
        <f t="shared" si="3"/>
        <v>0</v>
      </c>
    </row>
    <row r="96" ht="27" customHeight="1" spans="1:8">
      <c r="A96" s="32">
        <v>20</v>
      </c>
      <c r="B96" s="29" t="s">
        <v>177</v>
      </c>
      <c r="C96" s="29" t="s">
        <v>178</v>
      </c>
      <c r="D96" s="35" t="s">
        <v>179</v>
      </c>
      <c r="E96" s="30">
        <v>17</v>
      </c>
      <c r="F96" s="30" t="s">
        <v>44</v>
      </c>
      <c r="G96" s="36"/>
      <c r="H96" s="36">
        <f t="shared" si="3"/>
        <v>0</v>
      </c>
    </row>
    <row r="97" ht="27" customHeight="1" spans="1:8">
      <c r="A97" s="32">
        <v>21</v>
      </c>
      <c r="B97" s="29" t="s">
        <v>180</v>
      </c>
      <c r="C97" s="29" t="s">
        <v>175</v>
      </c>
      <c r="D97" s="35" t="s">
        <v>181</v>
      </c>
      <c r="E97" s="30">
        <v>95</v>
      </c>
      <c r="F97" s="30" t="s">
        <v>44</v>
      </c>
      <c r="G97" s="36"/>
      <c r="H97" s="36">
        <f t="shared" si="3"/>
        <v>0</v>
      </c>
    </row>
    <row r="98" ht="27" customHeight="1" spans="1:8">
      <c r="A98" s="32">
        <v>22</v>
      </c>
      <c r="B98" s="29" t="s">
        <v>182</v>
      </c>
      <c r="C98" s="29" t="s">
        <v>183</v>
      </c>
      <c r="D98" s="35" t="s">
        <v>184</v>
      </c>
      <c r="E98" s="30">
        <v>230</v>
      </c>
      <c r="F98" s="30" t="s">
        <v>44</v>
      </c>
      <c r="G98" s="36"/>
      <c r="H98" s="36">
        <f t="shared" si="3"/>
        <v>0</v>
      </c>
    </row>
    <row r="99" ht="27" customHeight="1" spans="1:8">
      <c r="A99" s="32">
        <v>23</v>
      </c>
      <c r="B99" s="29" t="s">
        <v>185</v>
      </c>
      <c r="C99" s="29" t="s">
        <v>186</v>
      </c>
      <c r="D99" s="35" t="s">
        <v>187</v>
      </c>
      <c r="E99" s="30">
        <v>181</v>
      </c>
      <c r="F99" s="30" t="s">
        <v>44</v>
      </c>
      <c r="G99" s="36"/>
      <c r="H99" s="36">
        <f t="shared" si="3"/>
        <v>0</v>
      </c>
    </row>
    <row r="100" ht="27" customHeight="1" spans="1:8">
      <c r="A100" s="32">
        <v>24</v>
      </c>
      <c r="B100" s="29" t="s">
        <v>188</v>
      </c>
      <c r="C100" s="29" t="s">
        <v>189</v>
      </c>
      <c r="D100" s="35" t="s">
        <v>190</v>
      </c>
      <c r="E100" s="30">
        <v>1998</v>
      </c>
      <c r="F100" s="30" t="s">
        <v>44</v>
      </c>
      <c r="G100" s="36"/>
      <c r="H100" s="36">
        <f t="shared" si="3"/>
        <v>0</v>
      </c>
    </row>
    <row r="101" ht="27" customHeight="1" spans="1:8">
      <c r="A101" s="32">
        <v>25</v>
      </c>
      <c r="B101" s="29" t="s">
        <v>191</v>
      </c>
      <c r="C101" s="29" t="s">
        <v>192</v>
      </c>
      <c r="D101" s="35" t="s">
        <v>193</v>
      </c>
      <c r="E101" s="30">
        <v>800</v>
      </c>
      <c r="F101" s="30" t="s">
        <v>44</v>
      </c>
      <c r="G101" s="36"/>
      <c r="H101" s="36">
        <f t="shared" si="3"/>
        <v>0</v>
      </c>
    </row>
    <row r="102" ht="27" customHeight="1" spans="1:8">
      <c r="A102" s="32">
        <v>26</v>
      </c>
      <c r="B102" s="29" t="s">
        <v>194</v>
      </c>
      <c r="C102" s="29" t="s">
        <v>195</v>
      </c>
      <c r="D102" s="35" t="s">
        <v>196</v>
      </c>
      <c r="E102" s="30">
        <v>600</v>
      </c>
      <c r="F102" s="30" t="s">
        <v>44</v>
      </c>
      <c r="G102" s="36"/>
      <c r="H102" s="36">
        <f t="shared" si="3"/>
        <v>0</v>
      </c>
    </row>
    <row r="103" ht="27" customHeight="1" spans="1:8">
      <c r="A103" s="32">
        <v>27</v>
      </c>
      <c r="B103" s="29" t="s">
        <v>197</v>
      </c>
      <c r="C103" s="29" t="s">
        <v>198</v>
      </c>
      <c r="D103" s="35" t="s">
        <v>199</v>
      </c>
      <c r="E103" s="30">
        <v>604</v>
      </c>
      <c r="F103" s="30" t="s">
        <v>44</v>
      </c>
      <c r="G103" s="36"/>
      <c r="H103" s="36">
        <f t="shared" si="3"/>
        <v>0</v>
      </c>
    </row>
    <row r="104" ht="27" customHeight="1" spans="1:8">
      <c r="A104" s="32">
        <v>28</v>
      </c>
      <c r="B104" s="29" t="s">
        <v>200</v>
      </c>
      <c r="C104" s="29" t="s">
        <v>198</v>
      </c>
      <c r="D104" s="35" t="s">
        <v>199</v>
      </c>
      <c r="E104" s="30">
        <v>4013</v>
      </c>
      <c r="F104" s="30" t="s">
        <v>44</v>
      </c>
      <c r="G104" s="36"/>
      <c r="H104" s="36">
        <f t="shared" si="3"/>
        <v>0</v>
      </c>
    </row>
    <row r="105" ht="27" customHeight="1" spans="1:8">
      <c r="A105" s="32">
        <v>29</v>
      </c>
      <c r="B105" s="29" t="s">
        <v>201</v>
      </c>
      <c r="C105" s="29" t="s">
        <v>198</v>
      </c>
      <c r="D105" s="35" t="s">
        <v>198</v>
      </c>
      <c r="E105" s="30">
        <v>56</v>
      </c>
      <c r="F105" s="30" t="s">
        <v>44</v>
      </c>
      <c r="G105" s="38"/>
      <c r="H105" s="36">
        <f t="shared" si="3"/>
        <v>0</v>
      </c>
    </row>
    <row r="106" ht="27" customHeight="1" spans="1:8">
      <c r="A106" s="32">
        <v>30</v>
      </c>
      <c r="B106" s="29" t="s">
        <v>202</v>
      </c>
      <c r="C106" s="29" t="s">
        <v>198</v>
      </c>
      <c r="D106" s="35" t="s">
        <v>198</v>
      </c>
      <c r="E106" s="30">
        <v>5</v>
      </c>
      <c r="F106" s="30" t="s">
        <v>44</v>
      </c>
      <c r="G106" s="36"/>
      <c r="H106" s="36">
        <f t="shared" si="3"/>
        <v>0</v>
      </c>
    </row>
    <row r="107" ht="27" customHeight="1" spans="1:8">
      <c r="A107" s="32">
        <v>13</v>
      </c>
      <c r="B107" s="29" t="s">
        <v>203</v>
      </c>
      <c r="C107" s="29" t="s">
        <v>204</v>
      </c>
      <c r="D107" s="35" t="s">
        <v>205</v>
      </c>
      <c r="E107" s="30">
        <v>2</v>
      </c>
      <c r="F107" s="30" t="s">
        <v>13</v>
      </c>
      <c r="G107" s="36"/>
      <c r="H107" s="36">
        <f t="shared" si="3"/>
        <v>0</v>
      </c>
    </row>
    <row r="108" ht="27" customHeight="1" spans="1:8">
      <c r="A108" s="32">
        <v>14</v>
      </c>
      <c r="B108" s="29" t="s">
        <v>206</v>
      </c>
      <c r="C108" s="29" t="s">
        <v>207</v>
      </c>
      <c r="D108" s="35"/>
      <c r="E108" s="30">
        <v>1</v>
      </c>
      <c r="F108" s="30" t="s">
        <v>159</v>
      </c>
      <c r="G108" s="36"/>
      <c r="H108" s="36">
        <f t="shared" si="3"/>
        <v>0</v>
      </c>
    </row>
    <row r="109" ht="27" customHeight="1" spans="1:8">
      <c r="A109" s="32">
        <v>15</v>
      </c>
      <c r="B109" s="29" t="s">
        <v>208</v>
      </c>
      <c r="C109" s="29" t="s">
        <v>209</v>
      </c>
      <c r="D109" s="35" t="s">
        <v>210</v>
      </c>
      <c r="E109" s="30">
        <v>216</v>
      </c>
      <c r="F109" s="30" t="s">
        <v>13</v>
      </c>
      <c r="G109" s="36"/>
      <c r="H109" s="36">
        <f t="shared" si="3"/>
        <v>0</v>
      </c>
    </row>
    <row r="110" ht="27" customHeight="1" spans="1:8">
      <c r="A110" s="32">
        <v>16</v>
      </c>
      <c r="B110" s="29" t="s">
        <v>211</v>
      </c>
      <c r="C110" s="29" t="s">
        <v>212</v>
      </c>
      <c r="D110" s="35" t="s">
        <v>213</v>
      </c>
      <c r="E110" s="30">
        <v>14</v>
      </c>
      <c r="F110" s="30" t="s">
        <v>13</v>
      </c>
      <c r="G110" s="36"/>
      <c r="H110" s="36">
        <f t="shared" si="3"/>
        <v>0</v>
      </c>
    </row>
    <row r="111" ht="27" customHeight="1" spans="1:8">
      <c r="A111" s="32">
        <v>17</v>
      </c>
      <c r="B111" s="29" t="s">
        <v>214</v>
      </c>
      <c r="C111" s="29" t="s">
        <v>215</v>
      </c>
      <c r="D111" s="35" t="s">
        <v>216</v>
      </c>
      <c r="E111" s="30">
        <v>2043</v>
      </c>
      <c r="F111" s="30" t="s">
        <v>13</v>
      </c>
      <c r="G111" s="36"/>
      <c r="H111" s="36">
        <f t="shared" si="3"/>
        <v>0</v>
      </c>
    </row>
    <row r="112" ht="27" customHeight="1" spans="1:8">
      <c r="A112" s="32">
        <v>18</v>
      </c>
      <c r="B112" s="29" t="s">
        <v>217</v>
      </c>
      <c r="C112" s="29" t="s">
        <v>218</v>
      </c>
      <c r="D112" s="35" t="s">
        <v>218</v>
      </c>
      <c r="E112" s="30">
        <v>144</v>
      </c>
      <c r="F112" s="30" t="s">
        <v>44</v>
      </c>
      <c r="G112" s="36"/>
      <c r="H112" s="36">
        <f t="shared" si="3"/>
        <v>0</v>
      </c>
    </row>
    <row r="113" ht="27" customHeight="1" spans="1:8">
      <c r="A113" s="32">
        <v>19</v>
      </c>
      <c r="B113" s="29" t="s">
        <v>219</v>
      </c>
      <c r="C113" s="29" t="s">
        <v>220</v>
      </c>
      <c r="D113" s="35" t="s">
        <v>221</v>
      </c>
      <c r="E113" s="30">
        <v>321</v>
      </c>
      <c r="F113" s="30" t="s">
        <v>13</v>
      </c>
      <c r="G113" s="36"/>
      <c r="H113" s="36">
        <f t="shared" si="3"/>
        <v>0</v>
      </c>
    </row>
    <row r="114" ht="27" customHeight="1" spans="1:8">
      <c r="A114" s="32">
        <v>1</v>
      </c>
      <c r="B114" s="29" t="s">
        <v>222</v>
      </c>
      <c r="C114" s="29" t="s">
        <v>223</v>
      </c>
      <c r="D114" s="35" t="s">
        <v>224</v>
      </c>
      <c r="E114" s="30">
        <v>1</v>
      </c>
      <c r="F114" s="30" t="s">
        <v>28</v>
      </c>
      <c r="G114" s="30"/>
      <c r="H114" s="36">
        <f t="shared" si="3"/>
        <v>0</v>
      </c>
    </row>
    <row r="115" ht="27" customHeight="1" spans="1:8">
      <c r="A115" s="32">
        <v>2</v>
      </c>
      <c r="B115" s="29" t="s">
        <v>225</v>
      </c>
      <c r="C115" s="29" t="s">
        <v>226</v>
      </c>
      <c r="D115" s="35" t="s">
        <v>227</v>
      </c>
      <c r="E115" s="30">
        <v>1</v>
      </c>
      <c r="F115" s="30" t="s">
        <v>28</v>
      </c>
      <c r="G115" s="36"/>
      <c r="H115" s="36">
        <f t="shared" si="3"/>
        <v>0</v>
      </c>
    </row>
    <row r="116" ht="29" customHeight="1" spans="1:8">
      <c r="A116" s="39" t="s">
        <v>29</v>
      </c>
      <c r="B116" s="40"/>
      <c r="C116" s="40"/>
      <c r="D116" s="40"/>
      <c r="E116" s="40"/>
      <c r="F116" s="41"/>
      <c r="G116" s="42"/>
      <c r="H116" s="43">
        <f>SUM(H85:H115)</f>
        <v>0</v>
      </c>
    </row>
    <row r="117" ht="33" customHeight="1" spans="1:8">
      <c r="A117" s="8" t="s">
        <v>228</v>
      </c>
      <c r="B117" s="8"/>
      <c r="C117" s="8"/>
      <c r="D117" s="8"/>
      <c r="E117" s="8"/>
      <c r="F117" s="9"/>
      <c r="G117" s="9"/>
      <c r="H117" s="10"/>
    </row>
    <row r="118" ht="33" customHeight="1" spans="1:8">
      <c r="A118" s="44" t="s">
        <v>229</v>
      </c>
      <c r="B118" s="11" t="s">
        <v>3</v>
      </c>
      <c r="C118" s="44" t="s">
        <v>230</v>
      </c>
      <c r="D118" s="11" t="s">
        <v>231</v>
      </c>
      <c r="E118" s="44" t="s">
        <v>6</v>
      </c>
      <c r="F118" s="45" t="s">
        <v>7</v>
      </c>
      <c r="G118" s="46" t="s">
        <v>8</v>
      </c>
      <c r="H118" s="46" t="s">
        <v>232</v>
      </c>
    </row>
    <row r="119" spans="1:8">
      <c r="A119" s="47">
        <v>1</v>
      </c>
      <c r="B119" s="48" t="s">
        <v>233</v>
      </c>
      <c r="C119" s="47" t="s">
        <v>234</v>
      </c>
      <c r="D119" s="49" t="s">
        <v>235</v>
      </c>
      <c r="E119" s="50">
        <v>6</v>
      </c>
      <c r="F119" s="47" t="s">
        <v>13</v>
      </c>
      <c r="G119" s="50"/>
      <c r="H119" s="50"/>
    </row>
    <row r="120" spans="1:8">
      <c r="A120" s="47"/>
      <c r="B120" s="48"/>
      <c r="C120" s="47" t="s">
        <v>236</v>
      </c>
      <c r="D120" s="51"/>
      <c r="E120" s="50">
        <v>12</v>
      </c>
      <c r="F120" s="47" t="s">
        <v>28</v>
      </c>
      <c r="G120" s="50"/>
      <c r="H120" s="50"/>
    </row>
    <row r="121" spans="1:8">
      <c r="A121" s="47"/>
      <c r="B121" s="48"/>
      <c r="C121" s="47" t="s">
        <v>237</v>
      </c>
      <c r="D121" s="51"/>
      <c r="E121" s="50">
        <v>6</v>
      </c>
      <c r="F121" s="47" t="s">
        <v>28</v>
      </c>
      <c r="G121" s="50"/>
      <c r="H121" s="50"/>
    </row>
    <row r="122" spans="1:8">
      <c r="A122" s="47"/>
      <c r="B122" s="48"/>
      <c r="C122" s="47" t="s">
        <v>238</v>
      </c>
      <c r="D122" s="51"/>
      <c r="E122" s="50">
        <v>6</v>
      </c>
      <c r="F122" s="47" t="s">
        <v>28</v>
      </c>
      <c r="G122" s="50"/>
      <c r="H122" s="50"/>
    </row>
    <row r="123" spans="1:8">
      <c r="A123" s="47"/>
      <c r="B123" s="48"/>
      <c r="C123" s="47" t="s">
        <v>239</v>
      </c>
      <c r="D123" s="52"/>
      <c r="E123" s="50">
        <v>6</v>
      </c>
      <c r="F123" s="47" t="s">
        <v>28</v>
      </c>
      <c r="G123" s="50"/>
      <c r="H123" s="50"/>
    </row>
    <row r="124" spans="1:8">
      <c r="A124" s="47">
        <v>2</v>
      </c>
      <c r="B124" s="48" t="s">
        <v>240</v>
      </c>
      <c r="C124" s="47" t="s">
        <v>241</v>
      </c>
      <c r="D124" s="49" t="s">
        <v>242</v>
      </c>
      <c r="E124" s="50">
        <v>4</v>
      </c>
      <c r="F124" s="47" t="s">
        <v>13</v>
      </c>
      <c r="G124" s="50"/>
      <c r="H124" s="50"/>
    </row>
    <row r="125" spans="1:8">
      <c r="A125" s="47"/>
      <c r="B125" s="48"/>
      <c r="C125" s="47" t="s">
        <v>243</v>
      </c>
      <c r="D125" s="51"/>
      <c r="E125" s="50">
        <v>4</v>
      </c>
      <c r="F125" s="47" t="s">
        <v>244</v>
      </c>
      <c r="G125" s="50"/>
      <c r="H125" s="50"/>
    </row>
    <row r="126" spans="1:8">
      <c r="A126" s="47"/>
      <c r="B126" s="48"/>
      <c r="C126" s="47" t="s">
        <v>245</v>
      </c>
      <c r="D126" s="51"/>
      <c r="E126" s="50">
        <v>48</v>
      </c>
      <c r="F126" s="47" t="s">
        <v>246</v>
      </c>
      <c r="G126" s="50"/>
      <c r="H126" s="50"/>
    </row>
    <row r="127" spans="1:8">
      <c r="A127" s="47"/>
      <c r="B127" s="48"/>
      <c r="C127" s="47" t="s">
        <v>247</v>
      </c>
      <c r="D127" s="51"/>
      <c r="E127" s="50">
        <v>8</v>
      </c>
      <c r="F127" s="47" t="s">
        <v>246</v>
      </c>
      <c r="G127" s="50"/>
      <c r="H127" s="50"/>
    </row>
    <row r="128" spans="1:8">
      <c r="A128" s="47"/>
      <c r="B128" s="48"/>
      <c r="C128" s="47" t="s">
        <v>248</v>
      </c>
      <c r="D128" s="51"/>
      <c r="E128" s="50">
        <v>4</v>
      </c>
      <c r="F128" s="47" t="s">
        <v>246</v>
      </c>
      <c r="G128" s="50"/>
      <c r="H128" s="50"/>
    </row>
    <row r="129" spans="1:8">
      <c r="A129" s="47"/>
      <c r="B129" s="48"/>
      <c r="C129" s="47" t="s">
        <v>249</v>
      </c>
      <c r="D129" s="52"/>
      <c r="E129" s="50">
        <v>8</v>
      </c>
      <c r="F129" s="47" t="s">
        <v>246</v>
      </c>
      <c r="G129" s="50"/>
      <c r="H129" s="50"/>
    </row>
    <row r="130" spans="1:8">
      <c r="A130" s="47">
        <v>3</v>
      </c>
      <c r="B130" s="48" t="s">
        <v>250</v>
      </c>
      <c r="C130" s="47" t="s">
        <v>234</v>
      </c>
      <c r="D130" s="49" t="s">
        <v>251</v>
      </c>
      <c r="E130" s="50">
        <v>12</v>
      </c>
      <c r="F130" s="47" t="s">
        <v>13</v>
      </c>
      <c r="G130" s="50"/>
      <c r="H130" s="50">
        <f>+E130*G130</f>
        <v>0</v>
      </c>
    </row>
    <row r="131" spans="1:8">
      <c r="A131" s="47"/>
      <c r="B131" s="48"/>
      <c r="C131" s="47"/>
      <c r="D131" s="51"/>
      <c r="E131" s="50"/>
      <c r="F131" s="47"/>
      <c r="G131" s="50"/>
      <c r="H131" s="50"/>
    </row>
    <row r="132" spans="1:8">
      <c r="A132" s="47"/>
      <c r="B132" s="48"/>
      <c r="C132" s="47"/>
      <c r="D132" s="51"/>
      <c r="E132" s="50"/>
      <c r="F132" s="47"/>
      <c r="G132" s="50"/>
      <c r="H132" s="50"/>
    </row>
    <row r="133" spans="1:8">
      <c r="A133" s="47"/>
      <c r="B133" s="48"/>
      <c r="C133" s="47"/>
      <c r="D133" s="51"/>
      <c r="E133" s="50"/>
      <c r="F133" s="47"/>
      <c r="G133" s="50"/>
      <c r="H133" s="50"/>
    </row>
    <row r="134" spans="1:8">
      <c r="A134" s="47"/>
      <c r="B134" s="48"/>
      <c r="C134" s="47"/>
      <c r="D134" s="51"/>
      <c r="E134" s="50"/>
      <c r="F134" s="47"/>
      <c r="G134" s="50"/>
      <c r="H134" s="50"/>
    </row>
    <row r="135" spans="1:8">
      <c r="A135" s="47"/>
      <c r="B135" s="48"/>
      <c r="C135" s="47"/>
      <c r="D135" s="52"/>
      <c r="E135" s="50"/>
      <c r="F135" s="47"/>
      <c r="G135" s="50"/>
      <c r="H135" s="50"/>
    </row>
    <row r="136" ht="54" spans="1:8">
      <c r="A136" s="47">
        <v>4</v>
      </c>
      <c r="B136" s="48" t="s">
        <v>252</v>
      </c>
      <c r="C136" s="47" t="s">
        <v>253</v>
      </c>
      <c r="D136" s="53" t="s">
        <v>254</v>
      </c>
      <c r="E136" s="50">
        <v>2</v>
      </c>
      <c r="F136" s="47" t="s">
        <v>13</v>
      </c>
      <c r="G136" s="50"/>
      <c r="H136" s="50">
        <f>+E136*G136</f>
        <v>0</v>
      </c>
    </row>
    <row r="137" ht="29" customHeight="1" spans="1:8">
      <c r="A137" s="39" t="s">
        <v>29</v>
      </c>
      <c r="B137" s="40"/>
      <c r="C137" s="40"/>
      <c r="D137" s="40"/>
      <c r="E137" s="40"/>
      <c r="F137" s="41"/>
      <c r="G137" s="42"/>
      <c r="H137" s="43">
        <f>SUM(H119:H136)</f>
        <v>0</v>
      </c>
    </row>
    <row r="138" ht="33" customHeight="1" spans="1:8">
      <c r="A138" s="8" t="s">
        <v>255</v>
      </c>
      <c r="B138" s="8"/>
      <c r="C138" s="8"/>
      <c r="D138" s="8"/>
      <c r="E138" s="8"/>
      <c r="F138" s="9"/>
      <c r="G138" s="9"/>
      <c r="H138" s="10"/>
    </row>
    <row r="139" ht="27" customHeight="1" spans="1:8">
      <c r="A139" s="44" t="s">
        <v>229</v>
      </c>
      <c r="B139" s="11" t="s">
        <v>3</v>
      </c>
      <c r="C139" s="44" t="s">
        <v>230</v>
      </c>
      <c r="D139" s="11" t="s">
        <v>231</v>
      </c>
      <c r="E139" s="45" t="s">
        <v>7</v>
      </c>
      <c r="F139" s="44" t="s">
        <v>7</v>
      </c>
      <c r="G139" s="46" t="s">
        <v>8</v>
      </c>
      <c r="H139" s="46" t="s">
        <v>232</v>
      </c>
    </row>
    <row r="140" ht="27" customHeight="1" spans="1:8">
      <c r="A140" s="54">
        <v>1</v>
      </c>
      <c r="B140" s="24" t="s">
        <v>256</v>
      </c>
      <c r="C140" s="24" t="s">
        <v>257</v>
      </c>
      <c r="D140" s="55" t="s">
        <v>258</v>
      </c>
      <c r="E140" s="28">
        <v>1</v>
      </c>
      <c r="F140" s="54" t="s">
        <v>13</v>
      </c>
      <c r="G140" s="54"/>
      <c r="H140" s="50">
        <f t="shared" ref="H136:H149" si="4">+E140*G140</f>
        <v>0</v>
      </c>
    </row>
    <row r="141" ht="27" customHeight="1" spans="1:8">
      <c r="A141" s="54">
        <v>2</v>
      </c>
      <c r="B141" s="24" t="s">
        <v>259</v>
      </c>
      <c r="C141" s="24" t="s">
        <v>260</v>
      </c>
      <c r="D141" s="55" t="s">
        <v>261</v>
      </c>
      <c r="E141" s="28">
        <v>1</v>
      </c>
      <c r="F141" s="54" t="s">
        <v>28</v>
      </c>
      <c r="G141" s="54"/>
      <c r="H141" s="50">
        <f t="shared" si="4"/>
        <v>0</v>
      </c>
    </row>
    <row r="142" ht="27" customHeight="1" spans="1:8">
      <c r="A142" s="54">
        <v>3</v>
      </c>
      <c r="B142" s="24" t="s">
        <v>262</v>
      </c>
      <c r="C142" s="24" t="s">
        <v>263</v>
      </c>
      <c r="D142" s="55" t="s">
        <v>264</v>
      </c>
      <c r="E142" s="28">
        <v>1</v>
      </c>
      <c r="F142" s="54" t="s">
        <v>13</v>
      </c>
      <c r="G142" s="54"/>
      <c r="H142" s="50">
        <f t="shared" si="4"/>
        <v>0</v>
      </c>
    </row>
    <row r="143" ht="27" customHeight="1" spans="1:8">
      <c r="A143" s="54">
        <v>4</v>
      </c>
      <c r="B143" s="24" t="s">
        <v>265</v>
      </c>
      <c r="C143" s="24" t="s">
        <v>266</v>
      </c>
      <c r="D143" s="55" t="s">
        <v>267</v>
      </c>
      <c r="E143" s="28">
        <v>1</v>
      </c>
      <c r="F143" s="54" t="s">
        <v>28</v>
      </c>
      <c r="G143" s="54"/>
      <c r="H143" s="50">
        <f t="shared" si="4"/>
        <v>0</v>
      </c>
    </row>
    <row r="144" ht="27" customHeight="1" spans="1:8">
      <c r="A144" s="54"/>
      <c r="B144" s="24"/>
      <c r="C144" s="24" t="s">
        <v>268</v>
      </c>
      <c r="D144" s="55" t="s">
        <v>269</v>
      </c>
      <c r="E144" s="28">
        <v>1</v>
      </c>
      <c r="F144" s="54" t="s">
        <v>28</v>
      </c>
      <c r="G144" s="54"/>
      <c r="H144" s="50">
        <f t="shared" si="4"/>
        <v>0</v>
      </c>
    </row>
    <row r="145" ht="27" customHeight="1" spans="1:8">
      <c r="A145" s="54">
        <v>5</v>
      </c>
      <c r="B145" s="24" t="s">
        <v>270</v>
      </c>
      <c r="C145" s="24" t="s">
        <v>271</v>
      </c>
      <c r="D145" s="55" t="s">
        <v>272</v>
      </c>
      <c r="E145" s="28">
        <v>1</v>
      </c>
      <c r="F145" s="54" t="s">
        <v>13</v>
      </c>
      <c r="G145" s="54"/>
      <c r="H145" s="50">
        <f t="shared" si="4"/>
        <v>0</v>
      </c>
    </row>
    <row r="146" ht="27" customHeight="1" spans="1:8">
      <c r="A146" s="54">
        <v>6</v>
      </c>
      <c r="B146" s="24" t="s">
        <v>273</v>
      </c>
      <c r="C146" s="24" t="s">
        <v>274</v>
      </c>
      <c r="D146" s="55" t="s">
        <v>275</v>
      </c>
      <c r="E146" s="28">
        <v>1</v>
      </c>
      <c r="F146" s="54" t="s">
        <v>13</v>
      </c>
      <c r="G146" s="54"/>
      <c r="H146" s="50">
        <f t="shared" si="4"/>
        <v>0</v>
      </c>
    </row>
    <row r="147" ht="27" customHeight="1" spans="1:8">
      <c r="A147" s="54">
        <v>7</v>
      </c>
      <c r="B147" s="24" t="s">
        <v>276</v>
      </c>
      <c r="C147" s="24" t="s">
        <v>274</v>
      </c>
      <c r="D147" s="55" t="s">
        <v>277</v>
      </c>
      <c r="E147" s="28">
        <v>1</v>
      </c>
      <c r="F147" s="54" t="s">
        <v>13</v>
      </c>
      <c r="G147" s="54"/>
      <c r="H147" s="50">
        <f t="shared" si="4"/>
        <v>0</v>
      </c>
    </row>
    <row r="148" ht="27" customHeight="1" spans="1:8">
      <c r="A148" s="54">
        <v>8</v>
      </c>
      <c r="B148" s="24" t="s">
        <v>278</v>
      </c>
      <c r="C148" s="24" t="s">
        <v>279</v>
      </c>
      <c r="D148" s="55" t="s">
        <v>280</v>
      </c>
      <c r="E148" s="28">
        <v>1</v>
      </c>
      <c r="F148" s="54" t="s">
        <v>13</v>
      </c>
      <c r="G148" s="54"/>
      <c r="H148" s="50">
        <f t="shared" si="4"/>
        <v>0</v>
      </c>
    </row>
    <row r="149" ht="27" customHeight="1" spans="1:8">
      <c r="A149" s="54">
        <v>9</v>
      </c>
      <c r="B149" s="24" t="s">
        <v>281</v>
      </c>
      <c r="C149" s="24" t="s">
        <v>282</v>
      </c>
      <c r="D149" s="55" t="s">
        <v>283</v>
      </c>
      <c r="E149" s="28">
        <v>1</v>
      </c>
      <c r="F149" s="54" t="s">
        <v>13</v>
      </c>
      <c r="G149" s="54"/>
      <c r="H149" s="50">
        <f t="shared" si="4"/>
        <v>0</v>
      </c>
    </row>
    <row r="150" ht="29" customHeight="1" spans="1:8">
      <c r="A150" s="39" t="s">
        <v>29</v>
      </c>
      <c r="B150" s="40"/>
      <c r="C150" s="40"/>
      <c r="D150" s="40"/>
      <c r="E150" s="40"/>
      <c r="F150" s="41"/>
      <c r="G150" s="42"/>
      <c r="H150" s="43">
        <f>SUM(H140:H149)</f>
        <v>0</v>
      </c>
    </row>
    <row r="151" ht="33" customHeight="1" spans="1:8">
      <c r="A151" s="8" t="s">
        <v>284</v>
      </c>
      <c r="B151" s="8"/>
      <c r="C151" s="8"/>
      <c r="D151" s="8"/>
      <c r="E151" s="8"/>
      <c r="F151" s="9"/>
      <c r="G151" s="9"/>
      <c r="H151" s="10"/>
    </row>
    <row r="152" ht="27" customHeight="1" spans="1:8">
      <c r="A152" s="44" t="s">
        <v>229</v>
      </c>
      <c r="B152" s="11" t="s">
        <v>3</v>
      </c>
      <c r="C152" s="44" t="s">
        <v>230</v>
      </c>
      <c r="D152" s="11" t="s">
        <v>231</v>
      </c>
      <c r="E152" s="45" t="s">
        <v>6</v>
      </c>
      <c r="F152" s="45" t="s">
        <v>7</v>
      </c>
      <c r="G152" s="46" t="s">
        <v>8</v>
      </c>
      <c r="H152" s="46" t="s">
        <v>232</v>
      </c>
    </row>
    <row r="153" ht="27" customHeight="1" spans="1:8">
      <c r="A153" s="56" t="s">
        <v>285</v>
      </c>
      <c r="B153" s="57"/>
      <c r="C153" s="57"/>
      <c r="D153" s="57"/>
      <c r="E153" s="58"/>
      <c r="F153" s="59"/>
      <c r="G153" s="58"/>
      <c r="H153" s="58"/>
    </row>
    <row r="154" ht="27" customHeight="1" spans="1:8">
      <c r="A154" s="60">
        <v>1</v>
      </c>
      <c r="B154" s="61" t="s">
        <v>286</v>
      </c>
      <c r="C154" s="61" t="s">
        <v>287</v>
      </c>
      <c r="D154" s="62"/>
      <c r="E154" s="58">
        <v>44</v>
      </c>
      <c r="F154" s="57" t="s">
        <v>13</v>
      </c>
      <c r="G154" s="58"/>
      <c r="H154" s="58">
        <f>+G154*E154</f>
        <v>0</v>
      </c>
    </row>
    <row r="155" ht="27" customHeight="1" spans="1:8">
      <c r="A155" s="60">
        <v>2</v>
      </c>
      <c r="B155" s="61" t="s">
        <v>288</v>
      </c>
      <c r="C155" s="61" t="s">
        <v>289</v>
      </c>
      <c r="D155" s="62"/>
      <c r="E155" s="58">
        <v>8</v>
      </c>
      <c r="F155" s="57" t="s">
        <v>290</v>
      </c>
      <c r="G155" s="58"/>
      <c r="H155" s="58">
        <f t="shared" ref="H155:H201" si="5">+G155*E155</f>
        <v>0</v>
      </c>
    </row>
    <row r="156" ht="27" customHeight="1" spans="1:8">
      <c r="A156" s="60">
        <v>3</v>
      </c>
      <c r="B156" s="61" t="s">
        <v>291</v>
      </c>
      <c r="C156" s="61" t="s">
        <v>292</v>
      </c>
      <c r="D156" s="62"/>
      <c r="E156" s="63">
        <v>2</v>
      </c>
      <c r="F156" s="61" t="s">
        <v>28</v>
      </c>
      <c r="G156" s="58"/>
      <c r="H156" s="58">
        <f t="shared" si="5"/>
        <v>0</v>
      </c>
    </row>
    <row r="157" ht="27" customHeight="1" spans="1:8">
      <c r="A157" s="60">
        <v>4</v>
      </c>
      <c r="B157" s="61" t="s">
        <v>293</v>
      </c>
      <c r="C157" s="61" t="s">
        <v>294</v>
      </c>
      <c r="D157" s="62"/>
      <c r="E157" s="58">
        <v>20</v>
      </c>
      <c r="F157" s="57" t="s">
        <v>28</v>
      </c>
      <c r="G157" s="58"/>
      <c r="H157" s="58">
        <f t="shared" si="5"/>
        <v>0</v>
      </c>
    </row>
    <row r="158" ht="27" customHeight="1" spans="1:8">
      <c r="A158" s="60">
        <v>5</v>
      </c>
      <c r="B158" s="57" t="s">
        <v>295</v>
      </c>
      <c r="C158" s="61" t="s">
        <v>296</v>
      </c>
      <c r="D158" s="62"/>
      <c r="E158" s="58">
        <v>2</v>
      </c>
      <c r="F158" s="57" t="s">
        <v>28</v>
      </c>
      <c r="G158" s="58"/>
      <c r="H158" s="58">
        <f t="shared" si="5"/>
        <v>0</v>
      </c>
    </row>
    <row r="159" ht="27" customHeight="1" spans="1:8">
      <c r="A159" s="60">
        <v>6</v>
      </c>
      <c r="B159" s="57" t="s">
        <v>295</v>
      </c>
      <c r="C159" s="61" t="s">
        <v>297</v>
      </c>
      <c r="D159" s="62"/>
      <c r="E159" s="58">
        <v>44</v>
      </c>
      <c r="F159" s="57" t="s">
        <v>28</v>
      </c>
      <c r="G159" s="58"/>
      <c r="H159" s="58">
        <f t="shared" si="5"/>
        <v>0</v>
      </c>
    </row>
    <row r="160" ht="27" customHeight="1" spans="1:8">
      <c r="A160" s="60">
        <v>7</v>
      </c>
      <c r="B160" s="57" t="s">
        <v>298</v>
      </c>
      <c r="C160" s="61" t="s">
        <v>299</v>
      </c>
      <c r="D160" s="62"/>
      <c r="E160" s="58">
        <v>20</v>
      </c>
      <c r="F160" s="57" t="s">
        <v>44</v>
      </c>
      <c r="G160" s="58"/>
      <c r="H160" s="58">
        <f t="shared" si="5"/>
        <v>0</v>
      </c>
    </row>
    <row r="161" ht="27" customHeight="1" spans="1:8">
      <c r="A161" s="60">
        <v>8</v>
      </c>
      <c r="B161" s="61" t="s">
        <v>300</v>
      </c>
      <c r="C161" s="61" t="s">
        <v>301</v>
      </c>
      <c r="D161" s="62"/>
      <c r="E161" s="58">
        <v>4</v>
      </c>
      <c r="F161" s="57" t="s">
        <v>302</v>
      </c>
      <c r="G161" s="58"/>
      <c r="H161" s="58">
        <f t="shared" si="5"/>
        <v>0</v>
      </c>
    </row>
    <row r="162" ht="27" customHeight="1" spans="1:8">
      <c r="A162" s="60">
        <v>9</v>
      </c>
      <c r="B162" s="61" t="s">
        <v>303</v>
      </c>
      <c r="C162" s="61"/>
      <c r="D162" s="62"/>
      <c r="E162" s="58">
        <v>4</v>
      </c>
      <c r="F162" s="57" t="s">
        <v>28</v>
      </c>
      <c r="G162" s="58"/>
      <c r="H162" s="58">
        <f t="shared" si="5"/>
        <v>0</v>
      </c>
    </row>
    <row r="163" ht="27" customHeight="1" spans="1:8">
      <c r="A163" s="60">
        <v>10</v>
      </c>
      <c r="B163" s="61" t="s">
        <v>304</v>
      </c>
      <c r="C163" s="61"/>
      <c r="D163" s="62"/>
      <c r="E163" s="58">
        <v>4</v>
      </c>
      <c r="F163" s="57" t="s">
        <v>28</v>
      </c>
      <c r="G163" s="58"/>
      <c r="H163" s="58">
        <f t="shared" si="5"/>
        <v>0</v>
      </c>
    </row>
    <row r="164" ht="27" customHeight="1" spans="1:8">
      <c r="A164" s="56" t="s">
        <v>305</v>
      </c>
      <c r="B164" s="57"/>
      <c r="C164" s="57"/>
      <c r="D164" s="57"/>
      <c r="E164" s="58"/>
      <c r="F164" s="57"/>
      <c r="G164" s="58"/>
      <c r="H164" s="58">
        <f t="shared" si="5"/>
        <v>0</v>
      </c>
    </row>
    <row r="165" ht="27" customHeight="1" spans="1:8">
      <c r="A165" s="60">
        <v>1</v>
      </c>
      <c r="B165" s="61" t="s">
        <v>306</v>
      </c>
      <c r="C165" s="61" t="s">
        <v>307</v>
      </c>
      <c r="D165" s="64"/>
      <c r="E165" s="58">
        <v>2</v>
      </c>
      <c r="F165" s="57" t="s">
        <v>13</v>
      </c>
      <c r="G165" s="63"/>
      <c r="H165" s="58">
        <f t="shared" si="5"/>
        <v>0</v>
      </c>
    </row>
    <row r="166" ht="27" customHeight="1" spans="1:8">
      <c r="A166" s="60">
        <v>3</v>
      </c>
      <c r="B166" s="61" t="s">
        <v>308</v>
      </c>
      <c r="C166" s="61" t="s">
        <v>309</v>
      </c>
      <c r="D166" s="62"/>
      <c r="E166" s="58">
        <v>1</v>
      </c>
      <c r="F166" s="57" t="s">
        <v>13</v>
      </c>
      <c r="G166" s="63"/>
      <c r="H166" s="58">
        <f t="shared" si="5"/>
        <v>0</v>
      </c>
    </row>
    <row r="167" ht="27" customHeight="1" spans="1:8">
      <c r="A167" s="60">
        <v>4</v>
      </c>
      <c r="B167" s="61" t="s">
        <v>310</v>
      </c>
      <c r="C167" s="61" t="s">
        <v>311</v>
      </c>
      <c r="D167" s="62"/>
      <c r="E167" s="58">
        <v>2</v>
      </c>
      <c r="F167" s="57" t="s">
        <v>13</v>
      </c>
      <c r="G167" s="63"/>
      <c r="H167" s="58">
        <f t="shared" si="5"/>
        <v>0</v>
      </c>
    </row>
    <row r="168" ht="27" customHeight="1" spans="1:8">
      <c r="A168" s="60">
        <v>5</v>
      </c>
      <c r="B168" s="61" t="s">
        <v>312</v>
      </c>
      <c r="C168" s="61" t="s">
        <v>313</v>
      </c>
      <c r="D168" s="62"/>
      <c r="E168" s="58">
        <v>8</v>
      </c>
      <c r="F168" s="57" t="s">
        <v>246</v>
      </c>
      <c r="G168" s="63"/>
      <c r="H168" s="58">
        <f t="shared" si="5"/>
        <v>0</v>
      </c>
    </row>
    <row r="169" ht="27" customHeight="1" spans="1:8">
      <c r="A169" s="60">
        <v>6</v>
      </c>
      <c r="B169" s="61" t="s">
        <v>314</v>
      </c>
      <c r="C169" s="61" t="s">
        <v>315</v>
      </c>
      <c r="D169" s="62"/>
      <c r="E169" s="58">
        <v>2</v>
      </c>
      <c r="F169" s="57" t="s">
        <v>13</v>
      </c>
      <c r="G169" s="63"/>
      <c r="H169" s="58">
        <f t="shared" si="5"/>
        <v>0</v>
      </c>
    </row>
    <row r="170" ht="27" customHeight="1" spans="1:8">
      <c r="A170" s="60">
        <v>7</v>
      </c>
      <c r="B170" s="61" t="s">
        <v>316</v>
      </c>
      <c r="C170" s="61" t="s">
        <v>317</v>
      </c>
      <c r="D170" s="62"/>
      <c r="E170" s="58">
        <v>1</v>
      </c>
      <c r="F170" s="57" t="s">
        <v>13</v>
      </c>
      <c r="G170" s="63"/>
      <c r="H170" s="58">
        <f t="shared" si="5"/>
        <v>0</v>
      </c>
    </row>
    <row r="171" ht="27" customHeight="1" spans="1:8">
      <c r="A171" s="60">
        <v>8</v>
      </c>
      <c r="B171" s="61" t="s">
        <v>318</v>
      </c>
      <c r="C171" s="61" t="s">
        <v>319</v>
      </c>
      <c r="D171" s="62"/>
      <c r="E171" s="58">
        <v>160</v>
      </c>
      <c r="F171" s="57" t="s">
        <v>320</v>
      </c>
      <c r="G171" s="63"/>
      <c r="H171" s="58">
        <f t="shared" si="5"/>
        <v>0</v>
      </c>
    </row>
    <row r="172" ht="27" customHeight="1" spans="1:8">
      <c r="A172" s="60">
        <v>9</v>
      </c>
      <c r="B172" s="61" t="s">
        <v>321</v>
      </c>
      <c r="C172" s="61" t="s">
        <v>322</v>
      </c>
      <c r="D172" s="62"/>
      <c r="E172" s="58">
        <v>4</v>
      </c>
      <c r="F172" s="57" t="s">
        <v>13</v>
      </c>
      <c r="G172" s="63"/>
      <c r="H172" s="58">
        <f t="shared" si="5"/>
        <v>0</v>
      </c>
    </row>
    <row r="173" ht="27" customHeight="1" spans="1:8">
      <c r="A173" s="60">
        <v>10</v>
      </c>
      <c r="B173" s="61" t="s">
        <v>323</v>
      </c>
      <c r="C173" s="61"/>
      <c r="D173" s="62"/>
      <c r="E173" s="58">
        <v>4</v>
      </c>
      <c r="F173" s="57" t="s">
        <v>28</v>
      </c>
      <c r="G173" s="63"/>
      <c r="H173" s="58">
        <f t="shared" si="5"/>
        <v>0</v>
      </c>
    </row>
    <row r="174" ht="27" customHeight="1" spans="1:8">
      <c r="A174" s="60">
        <v>11</v>
      </c>
      <c r="B174" s="61" t="s">
        <v>324</v>
      </c>
      <c r="C174" s="61"/>
      <c r="D174" s="62"/>
      <c r="E174" s="58">
        <v>2</v>
      </c>
      <c r="F174" s="57" t="s">
        <v>325</v>
      </c>
      <c r="G174" s="63"/>
      <c r="H174" s="58">
        <f t="shared" si="5"/>
        <v>0</v>
      </c>
    </row>
    <row r="175" ht="27" customHeight="1" spans="1:8">
      <c r="A175" s="60">
        <v>12</v>
      </c>
      <c r="B175" s="61" t="s">
        <v>326</v>
      </c>
      <c r="C175" s="61"/>
      <c r="D175" s="62"/>
      <c r="E175" s="58">
        <v>1</v>
      </c>
      <c r="F175" s="57" t="s">
        <v>325</v>
      </c>
      <c r="G175" s="63"/>
      <c r="H175" s="58">
        <f t="shared" si="5"/>
        <v>0</v>
      </c>
    </row>
    <row r="176" ht="27" customHeight="1" spans="1:8">
      <c r="A176" s="60">
        <v>13</v>
      </c>
      <c r="B176" s="61" t="s">
        <v>327</v>
      </c>
      <c r="C176" s="61"/>
      <c r="D176" s="62"/>
      <c r="E176" s="58">
        <v>20</v>
      </c>
      <c r="F176" s="57" t="s">
        <v>328</v>
      </c>
      <c r="G176" s="63"/>
      <c r="H176" s="58">
        <f t="shared" si="5"/>
        <v>0</v>
      </c>
    </row>
    <row r="177" ht="27" customHeight="1" spans="1:8">
      <c r="A177" s="60">
        <v>14</v>
      </c>
      <c r="B177" s="61" t="s">
        <v>329</v>
      </c>
      <c r="C177" s="61" t="s">
        <v>330</v>
      </c>
      <c r="D177" s="62"/>
      <c r="E177" s="58">
        <v>1</v>
      </c>
      <c r="F177" s="57" t="s">
        <v>325</v>
      </c>
      <c r="G177" s="63"/>
      <c r="H177" s="58">
        <f t="shared" si="5"/>
        <v>0</v>
      </c>
    </row>
    <row r="178" ht="27" customHeight="1" spans="1:8">
      <c r="A178" s="60">
        <v>15</v>
      </c>
      <c r="B178" s="61" t="s">
        <v>331</v>
      </c>
      <c r="C178" s="61" t="s">
        <v>332</v>
      </c>
      <c r="D178" s="62"/>
      <c r="E178" s="58">
        <v>50</v>
      </c>
      <c r="F178" s="57" t="s">
        <v>328</v>
      </c>
      <c r="G178" s="63"/>
      <c r="H178" s="58">
        <f t="shared" si="5"/>
        <v>0</v>
      </c>
    </row>
    <row r="179" ht="27" customHeight="1" spans="1:8">
      <c r="A179" s="60">
        <v>16</v>
      </c>
      <c r="B179" s="61" t="s">
        <v>333</v>
      </c>
      <c r="C179" s="61" t="s">
        <v>334</v>
      </c>
      <c r="D179" s="62"/>
      <c r="E179" s="58">
        <v>30</v>
      </c>
      <c r="F179" s="57" t="s">
        <v>328</v>
      </c>
      <c r="G179" s="63"/>
      <c r="H179" s="58">
        <f t="shared" si="5"/>
        <v>0</v>
      </c>
    </row>
    <row r="180" ht="27" customHeight="1" spans="1:8">
      <c r="A180" s="60">
        <v>17</v>
      </c>
      <c r="B180" s="61" t="s">
        <v>335</v>
      </c>
      <c r="C180" s="61" t="s">
        <v>336</v>
      </c>
      <c r="D180" s="62"/>
      <c r="E180" s="58">
        <v>10</v>
      </c>
      <c r="F180" s="57" t="s">
        <v>328</v>
      </c>
      <c r="G180" s="63"/>
      <c r="H180" s="58">
        <f t="shared" si="5"/>
        <v>0</v>
      </c>
    </row>
    <row r="181" ht="27" customHeight="1" spans="1:8">
      <c r="A181" s="60">
        <v>18</v>
      </c>
      <c r="B181" s="61" t="s">
        <v>337</v>
      </c>
      <c r="C181" s="61" t="s">
        <v>338</v>
      </c>
      <c r="D181" s="62"/>
      <c r="E181" s="58">
        <v>100</v>
      </c>
      <c r="F181" s="57" t="s">
        <v>328</v>
      </c>
      <c r="G181" s="63"/>
      <c r="H181" s="58">
        <f t="shared" si="5"/>
        <v>0</v>
      </c>
    </row>
    <row r="182" ht="27" customHeight="1" spans="1:8">
      <c r="A182" s="60">
        <v>20</v>
      </c>
      <c r="B182" s="61" t="s">
        <v>339</v>
      </c>
      <c r="C182" s="61" t="s">
        <v>340</v>
      </c>
      <c r="D182" s="62"/>
      <c r="E182" s="58">
        <v>988</v>
      </c>
      <c r="F182" s="57" t="s">
        <v>328</v>
      </c>
      <c r="G182" s="63"/>
      <c r="H182" s="58">
        <f t="shared" si="5"/>
        <v>0</v>
      </c>
    </row>
    <row r="183" ht="27" customHeight="1" spans="1:8">
      <c r="A183" s="56" t="s">
        <v>341</v>
      </c>
      <c r="B183" s="57"/>
      <c r="C183" s="57"/>
      <c r="D183" s="57"/>
      <c r="E183" s="58"/>
      <c r="F183" s="57"/>
      <c r="G183" s="63"/>
      <c r="H183" s="58">
        <f t="shared" si="5"/>
        <v>0</v>
      </c>
    </row>
    <row r="184" ht="27" customHeight="1" spans="1:8">
      <c r="A184" s="60">
        <v>1</v>
      </c>
      <c r="B184" s="61" t="s">
        <v>342</v>
      </c>
      <c r="C184" s="61" t="s">
        <v>343</v>
      </c>
      <c r="D184" s="64"/>
      <c r="E184" s="58">
        <v>6</v>
      </c>
      <c r="F184" s="57" t="s">
        <v>13</v>
      </c>
      <c r="G184" s="63"/>
      <c r="H184" s="58">
        <f t="shared" si="5"/>
        <v>0</v>
      </c>
    </row>
    <row r="185" ht="27" customHeight="1" spans="1:8">
      <c r="A185" s="60">
        <v>2</v>
      </c>
      <c r="B185" s="61" t="s">
        <v>344</v>
      </c>
      <c r="C185" s="61" t="s">
        <v>345</v>
      </c>
      <c r="D185" s="64"/>
      <c r="E185" s="58">
        <v>6</v>
      </c>
      <c r="F185" s="57" t="s">
        <v>13</v>
      </c>
      <c r="G185" s="63"/>
      <c r="H185" s="58">
        <f t="shared" si="5"/>
        <v>0</v>
      </c>
    </row>
    <row r="186" ht="27" customHeight="1" spans="1:8">
      <c r="A186" s="60">
        <v>3</v>
      </c>
      <c r="B186" s="61" t="s">
        <v>346</v>
      </c>
      <c r="C186" s="61" t="s">
        <v>347</v>
      </c>
      <c r="D186" s="62"/>
      <c r="E186" s="58">
        <v>1</v>
      </c>
      <c r="F186" s="57" t="s">
        <v>13</v>
      </c>
      <c r="G186" s="63"/>
      <c r="H186" s="58">
        <f t="shared" si="5"/>
        <v>0</v>
      </c>
    </row>
    <row r="187" ht="27" customHeight="1" spans="1:8">
      <c r="A187" s="60">
        <v>4</v>
      </c>
      <c r="B187" s="61" t="s">
        <v>348</v>
      </c>
      <c r="C187" s="61" t="s">
        <v>345</v>
      </c>
      <c r="D187" s="62"/>
      <c r="E187" s="58">
        <v>1</v>
      </c>
      <c r="F187" s="57" t="s">
        <v>13</v>
      </c>
      <c r="G187" s="63"/>
      <c r="H187" s="58">
        <f t="shared" si="5"/>
        <v>0</v>
      </c>
    </row>
    <row r="188" ht="27" customHeight="1" spans="1:8">
      <c r="A188" s="56" t="s">
        <v>349</v>
      </c>
      <c r="B188" s="57"/>
      <c r="C188" s="57"/>
      <c r="D188" s="57"/>
      <c r="E188" s="58"/>
      <c r="F188" s="57"/>
      <c r="G188" s="63"/>
      <c r="H188" s="58">
        <f t="shared" si="5"/>
        <v>0</v>
      </c>
    </row>
    <row r="189" ht="27" customHeight="1" spans="1:8">
      <c r="A189" s="60">
        <v>1</v>
      </c>
      <c r="B189" s="61" t="s">
        <v>350</v>
      </c>
      <c r="C189" s="61" t="s">
        <v>351</v>
      </c>
      <c r="D189" s="62"/>
      <c r="E189" s="58">
        <v>2</v>
      </c>
      <c r="F189" s="57" t="s">
        <v>13</v>
      </c>
      <c r="G189" s="63"/>
      <c r="H189" s="58">
        <f t="shared" si="5"/>
        <v>0</v>
      </c>
    </row>
    <row r="190" ht="27" customHeight="1" spans="1:8">
      <c r="A190" s="60">
        <v>2</v>
      </c>
      <c r="B190" s="61" t="s">
        <v>352</v>
      </c>
      <c r="C190" s="61" t="s">
        <v>353</v>
      </c>
      <c r="D190" s="62"/>
      <c r="E190" s="58">
        <v>22</v>
      </c>
      <c r="F190" s="57" t="s">
        <v>44</v>
      </c>
      <c r="G190" s="63"/>
      <c r="H190" s="58">
        <f t="shared" si="5"/>
        <v>0</v>
      </c>
    </row>
    <row r="191" ht="27" customHeight="1" spans="1:8">
      <c r="A191" s="60">
        <v>3</v>
      </c>
      <c r="B191" s="61" t="s">
        <v>303</v>
      </c>
      <c r="C191" s="61" t="s">
        <v>354</v>
      </c>
      <c r="D191" s="62"/>
      <c r="E191" s="58">
        <v>64</v>
      </c>
      <c r="F191" s="57" t="s">
        <v>44</v>
      </c>
      <c r="G191" s="63"/>
      <c r="H191" s="58">
        <f t="shared" si="5"/>
        <v>0</v>
      </c>
    </row>
    <row r="192" ht="27" customHeight="1" spans="1:8">
      <c r="A192" s="60">
        <v>4</v>
      </c>
      <c r="B192" s="61" t="s">
        <v>355</v>
      </c>
      <c r="C192" s="61" t="s">
        <v>356</v>
      </c>
      <c r="D192" s="62"/>
      <c r="E192" s="58">
        <v>4</v>
      </c>
      <c r="F192" s="57" t="s">
        <v>44</v>
      </c>
      <c r="G192" s="63"/>
      <c r="H192" s="58">
        <f t="shared" si="5"/>
        <v>0</v>
      </c>
    </row>
    <row r="193" ht="27" customHeight="1" spans="1:8">
      <c r="A193" s="60">
        <v>5</v>
      </c>
      <c r="B193" s="61" t="s">
        <v>357</v>
      </c>
      <c r="C193" s="61" t="s">
        <v>358</v>
      </c>
      <c r="D193" s="62"/>
      <c r="E193" s="58">
        <v>4</v>
      </c>
      <c r="F193" s="57" t="s">
        <v>28</v>
      </c>
      <c r="G193" s="58"/>
      <c r="H193" s="58">
        <f t="shared" si="5"/>
        <v>0</v>
      </c>
    </row>
    <row r="194" ht="27" customHeight="1" spans="1:8">
      <c r="A194" s="60">
        <v>6</v>
      </c>
      <c r="B194" s="61" t="s">
        <v>359</v>
      </c>
      <c r="C194" s="61"/>
      <c r="D194" s="62"/>
      <c r="E194" s="58">
        <v>4</v>
      </c>
      <c r="F194" s="57" t="s">
        <v>28</v>
      </c>
      <c r="G194" s="58"/>
      <c r="H194" s="58">
        <f t="shared" si="5"/>
        <v>0</v>
      </c>
    </row>
    <row r="195" ht="27" customHeight="1" spans="1:8">
      <c r="A195" s="60">
        <v>7</v>
      </c>
      <c r="B195" s="61" t="s">
        <v>360</v>
      </c>
      <c r="C195" s="61" t="s">
        <v>361</v>
      </c>
      <c r="D195" s="62"/>
      <c r="E195" s="58">
        <v>6</v>
      </c>
      <c r="F195" s="57" t="s">
        <v>13</v>
      </c>
      <c r="G195" s="58"/>
      <c r="H195" s="58">
        <f t="shared" si="5"/>
        <v>0</v>
      </c>
    </row>
    <row r="196" ht="27" customHeight="1" spans="1:8">
      <c r="A196" s="60">
        <v>8</v>
      </c>
      <c r="B196" s="61" t="s">
        <v>362</v>
      </c>
      <c r="C196" s="61" t="s">
        <v>363</v>
      </c>
      <c r="D196" s="62"/>
      <c r="E196" s="58">
        <v>6</v>
      </c>
      <c r="F196" s="57" t="s">
        <v>44</v>
      </c>
      <c r="G196" s="58"/>
      <c r="H196" s="58">
        <f t="shared" si="5"/>
        <v>0</v>
      </c>
    </row>
    <row r="197" ht="27" customHeight="1" spans="1:8">
      <c r="A197" s="60">
        <v>9</v>
      </c>
      <c r="B197" s="61" t="s">
        <v>364</v>
      </c>
      <c r="C197" s="61" t="s">
        <v>364</v>
      </c>
      <c r="D197" s="62"/>
      <c r="E197" s="58">
        <v>6</v>
      </c>
      <c r="F197" s="57" t="s">
        <v>44</v>
      </c>
      <c r="G197" s="58"/>
      <c r="H197" s="58">
        <f t="shared" si="5"/>
        <v>0</v>
      </c>
    </row>
    <row r="198" ht="27" customHeight="1" spans="1:8">
      <c r="A198" s="60">
        <v>10</v>
      </c>
      <c r="B198" s="61" t="s">
        <v>365</v>
      </c>
      <c r="C198" s="61" t="s">
        <v>365</v>
      </c>
      <c r="D198" s="62"/>
      <c r="E198" s="58">
        <v>240</v>
      </c>
      <c r="F198" s="57" t="s">
        <v>44</v>
      </c>
      <c r="G198" s="58"/>
      <c r="H198" s="58">
        <f t="shared" si="5"/>
        <v>0</v>
      </c>
    </row>
    <row r="199" ht="27" customHeight="1" spans="1:8">
      <c r="A199" s="60">
        <v>11</v>
      </c>
      <c r="B199" s="61" t="s">
        <v>366</v>
      </c>
      <c r="C199" s="61" t="s">
        <v>367</v>
      </c>
      <c r="D199" s="62"/>
      <c r="E199" s="65">
        <v>2</v>
      </c>
      <c r="F199" s="66" t="s">
        <v>44</v>
      </c>
      <c r="G199" s="58"/>
      <c r="H199" s="58">
        <f t="shared" si="5"/>
        <v>0</v>
      </c>
    </row>
    <row r="200" ht="27" customHeight="1" spans="1:8">
      <c r="A200" s="60">
        <v>12</v>
      </c>
      <c r="B200" s="61" t="s">
        <v>368</v>
      </c>
      <c r="C200" s="61" t="s">
        <v>369</v>
      </c>
      <c r="D200" s="62"/>
      <c r="E200" s="58">
        <v>2</v>
      </c>
      <c r="F200" s="57" t="s">
        <v>13</v>
      </c>
      <c r="G200" s="58"/>
      <c r="H200" s="58">
        <f t="shared" si="5"/>
        <v>0</v>
      </c>
    </row>
    <row r="201" ht="27" customHeight="1" spans="1:8">
      <c r="A201" s="60">
        <v>13</v>
      </c>
      <c r="B201" s="61" t="s">
        <v>370</v>
      </c>
      <c r="C201" s="61" t="s">
        <v>371</v>
      </c>
      <c r="D201" s="62"/>
      <c r="E201" s="58">
        <v>4</v>
      </c>
      <c r="F201" s="57" t="s">
        <v>44</v>
      </c>
      <c r="G201" s="58"/>
      <c r="H201" s="58">
        <f t="shared" si="5"/>
        <v>0</v>
      </c>
    </row>
    <row r="202" ht="27" customHeight="1" spans="1:8">
      <c r="A202" s="56" t="s">
        <v>372</v>
      </c>
      <c r="B202" s="67"/>
      <c r="C202" s="67"/>
      <c r="D202" s="68"/>
      <c r="E202" s="63"/>
      <c r="F202" s="68"/>
      <c r="G202" s="63"/>
      <c r="H202" s="58"/>
    </row>
    <row r="203" ht="27" customHeight="1" spans="1:8">
      <c r="A203" s="56" t="s">
        <v>373</v>
      </c>
      <c r="B203" s="68"/>
      <c r="C203" s="68"/>
      <c r="D203" s="68"/>
      <c r="E203" s="63"/>
      <c r="F203" s="68"/>
      <c r="G203" s="63"/>
      <c r="H203" s="58"/>
    </row>
    <row r="204" ht="27" customHeight="1" spans="1:8">
      <c r="A204" s="60">
        <v>1</v>
      </c>
      <c r="B204" s="68" t="s">
        <v>374</v>
      </c>
      <c r="C204" s="68" t="s">
        <v>375</v>
      </c>
      <c r="D204" s="61"/>
      <c r="E204" s="63">
        <v>484.72</v>
      </c>
      <c r="F204" s="68" t="s">
        <v>376</v>
      </c>
      <c r="G204" s="63"/>
      <c r="H204" s="58">
        <f t="shared" ref="H202:H208" si="6">G204*D204</f>
        <v>0</v>
      </c>
    </row>
    <row r="205" ht="27" customHeight="1" spans="1:8">
      <c r="A205" s="60">
        <v>2</v>
      </c>
      <c r="B205" s="68" t="s">
        <v>377</v>
      </c>
      <c r="C205" s="68" t="s">
        <v>378</v>
      </c>
      <c r="D205" s="61"/>
      <c r="E205" s="63">
        <v>484.72</v>
      </c>
      <c r="F205" s="68" t="s">
        <v>376</v>
      </c>
      <c r="G205" s="63"/>
      <c r="H205" s="58">
        <f t="shared" si="6"/>
        <v>0</v>
      </c>
    </row>
    <row r="206" ht="27" customHeight="1" spans="1:8">
      <c r="A206" s="60">
        <v>3</v>
      </c>
      <c r="B206" s="68" t="s">
        <v>379</v>
      </c>
      <c r="C206" s="68" t="s">
        <v>380</v>
      </c>
      <c r="D206" s="61"/>
      <c r="E206" s="63">
        <v>484.72</v>
      </c>
      <c r="F206" s="68" t="s">
        <v>376</v>
      </c>
      <c r="G206" s="63"/>
      <c r="H206" s="58">
        <f t="shared" si="6"/>
        <v>0</v>
      </c>
    </row>
    <row r="207" ht="27" customHeight="1" spans="1:8">
      <c r="A207" s="60">
        <v>4</v>
      </c>
      <c r="B207" s="68" t="s">
        <v>381</v>
      </c>
      <c r="C207" s="68" t="s">
        <v>382</v>
      </c>
      <c r="D207" s="61"/>
      <c r="E207" s="63">
        <v>194</v>
      </c>
      <c r="F207" s="68" t="s">
        <v>328</v>
      </c>
      <c r="G207" s="63"/>
      <c r="H207" s="58">
        <f t="shared" si="6"/>
        <v>0</v>
      </c>
    </row>
    <row r="208" ht="27" customHeight="1" spans="1:8">
      <c r="A208" s="60">
        <v>5</v>
      </c>
      <c r="B208" s="68" t="s">
        <v>383</v>
      </c>
      <c r="C208" s="68" t="s">
        <v>384</v>
      </c>
      <c r="D208" s="61"/>
      <c r="E208" s="63">
        <v>1</v>
      </c>
      <c r="F208" s="68" t="s">
        <v>325</v>
      </c>
      <c r="G208" s="63"/>
      <c r="H208" s="58">
        <f t="shared" si="6"/>
        <v>0</v>
      </c>
    </row>
    <row r="209" ht="27" customHeight="1" spans="1:8">
      <c r="A209" s="56" t="s">
        <v>385</v>
      </c>
      <c r="B209" s="68"/>
      <c r="C209" s="68"/>
      <c r="D209" s="68"/>
      <c r="E209" s="63"/>
      <c r="F209" s="68"/>
      <c r="G209" s="63"/>
      <c r="H209" s="58"/>
    </row>
    <row r="210" ht="27" customHeight="1" spans="1:8">
      <c r="A210" s="60">
        <v>6</v>
      </c>
      <c r="B210" s="68" t="s">
        <v>386</v>
      </c>
      <c r="C210" s="68" t="s">
        <v>387</v>
      </c>
      <c r="D210" s="61"/>
      <c r="E210" s="63">
        <v>103</v>
      </c>
      <c r="F210" s="68" t="s">
        <v>376</v>
      </c>
      <c r="G210" s="63"/>
      <c r="H210" s="58">
        <f t="shared" ref="H210:H221" si="7">G210*D210</f>
        <v>0</v>
      </c>
    </row>
    <row r="211" ht="27" customHeight="1" spans="1:8">
      <c r="A211" s="60">
        <v>7</v>
      </c>
      <c r="B211" s="68" t="s">
        <v>388</v>
      </c>
      <c r="C211" s="68" t="s">
        <v>389</v>
      </c>
      <c r="D211" s="61"/>
      <c r="E211" s="63">
        <v>104</v>
      </c>
      <c r="F211" s="68" t="s">
        <v>376</v>
      </c>
      <c r="G211" s="63"/>
      <c r="H211" s="58">
        <f t="shared" si="7"/>
        <v>0</v>
      </c>
    </row>
    <row r="212" ht="27" customHeight="1" spans="1:8">
      <c r="A212" s="60">
        <v>8</v>
      </c>
      <c r="B212" s="68" t="s">
        <v>390</v>
      </c>
      <c r="C212" s="68" t="s">
        <v>391</v>
      </c>
      <c r="D212" s="61"/>
      <c r="E212" s="63">
        <v>663</v>
      </c>
      <c r="F212" s="68" t="s">
        <v>376</v>
      </c>
      <c r="G212" s="63"/>
      <c r="H212" s="58">
        <f t="shared" si="7"/>
        <v>0</v>
      </c>
    </row>
    <row r="213" ht="27" customHeight="1" spans="1:8">
      <c r="A213" s="60">
        <v>9</v>
      </c>
      <c r="B213" s="68" t="s">
        <v>392</v>
      </c>
      <c r="C213" s="68" t="s">
        <v>393</v>
      </c>
      <c r="D213" s="61"/>
      <c r="E213" s="63">
        <v>663</v>
      </c>
      <c r="F213" s="68" t="s">
        <v>376</v>
      </c>
      <c r="G213" s="63"/>
      <c r="H213" s="58">
        <f t="shared" si="7"/>
        <v>0</v>
      </c>
    </row>
    <row r="214" ht="27" customHeight="1" spans="1:8">
      <c r="A214" s="60">
        <v>10</v>
      </c>
      <c r="B214" s="68" t="s">
        <v>394</v>
      </c>
      <c r="C214" s="68" t="s">
        <v>395</v>
      </c>
      <c r="D214" s="61"/>
      <c r="E214" s="63">
        <v>663</v>
      </c>
      <c r="F214" s="68" t="s">
        <v>376</v>
      </c>
      <c r="G214" s="63"/>
      <c r="H214" s="58">
        <f t="shared" si="7"/>
        <v>0</v>
      </c>
    </row>
    <row r="215" ht="27" customHeight="1" spans="1:8">
      <c r="A215" s="60">
        <v>11</v>
      </c>
      <c r="B215" s="68" t="s">
        <v>396</v>
      </c>
      <c r="C215" s="68" t="s">
        <v>397</v>
      </c>
      <c r="D215" s="61"/>
      <c r="E215" s="63">
        <v>5</v>
      </c>
      <c r="F215" s="68" t="s">
        <v>398</v>
      </c>
      <c r="G215" s="63"/>
      <c r="H215" s="58">
        <f t="shared" si="7"/>
        <v>0</v>
      </c>
    </row>
    <row r="216" ht="27" customHeight="1" spans="1:8">
      <c r="A216" s="60">
        <v>12</v>
      </c>
      <c r="B216" s="68" t="s">
        <v>396</v>
      </c>
      <c r="C216" s="68" t="s">
        <v>399</v>
      </c>
      <c r="D216" s="61"/>
      <c r="E216" s="63">
        <v>3</v>
      </c>
      <c r="F216" s="68" t="s">
        <v>398</v>
      </c>
      <c r="G216" s="63"/>
      <c r="H216" s="58">
        <f t="shared" si="7"/>
        <v>0</v>
      </c>
    </row>
    <row r="217" ht="27" customHeight="1" spans="1:8">
      <c r="A217" s="60">
        <v>13</v>
      </c>
      <c r="B217" s="68" t="s">
        <v>357</v>
      </c>
      <c r="C217" s="68" t="s">
        <v>400</v>
      </c>
      <c r="D217" s="61"/>
      <c r="E217" s="63">
        <v>4</v>
      </c>
      <c r="F217" s="68" t="s">
        <v>28</v>
      </c>
      <c r="G217" s="63"/>
      <c r="H217" s="58">
        <f t="shared" si="7"/>
        <v>0</v>
      </c>
    </row>
    <row r="218" ht="27" customHeight="1" spans="1:8">
      <c r="A218" s="60">
        <v>14</v>
      </c>
      <c r="B218" s="68" t="s">
        <v>401</v>
      </c>
      <c r="C218" s="68" t="s">
        <v>402</v>
      </c>
      <c r="D218" s="68"/>
      <c r="E218" s="63">
        <v>4</v>
      </c>
      <c r="F218" s="68" t="s">
        <v>28</v>
      </c>
      <c r="G218" s="63"/>
      <c r="H218" s="58">
        <f t="shared" si="7"/>
        <v>0</v>
      </c>
    </row>
    <row r="219" ht="27" customHeight="1" spans="1:8">
      <c r="A219" s="60">
        <v>15</v>
      </c>
      <c r="B219" s="68" t="s">
        <v>403</v>
      </c>
      <c r="C219" s="68" t="s">
        <v>404</v>
      </c>
      <c r="D219" s="61"/>
      <c r="E219" s="63">
        <v>8</v>
      </c>
      <c r="F219" s="68" t="s">
        <v>28</v>
      </c>
      <c r="G219" s="63"/>
      <c r="H219" s="58">
        <f t="shared" si="7"/>
        <v>0</v>
      </c>
    </row>
    <row r="220" ht="27" customHeight="1" spans="1:8">
      <c r="A220" s="60">
        <v>16</v>
      </c>
      <c r="B220" s="68" t="s">
        <v>405</v>
      </c>
      <c r="C220" s="68" t="s">
        <v>406</v>
      </c>
      <c r="D220" s="61"/>
      <c r="E220" s="63">
        <v>6</v>
      </c>
      <c r="F220" s="68" t="s">
        <v>44</v>
      </c>
      <c r="G220" s="63"/>
      <c r="H220" s="58">
        <f t="shared" si="7"/>
        <v>0</v>
      </c>
    </row>
    <row r="221" ht="27" customHeight="1" spans="1:8">
      <c r="A221" s="60">
        <v>17</v>
      </c>
      <c r="B221" s="68" t="s">
        <v>407</v>
      </c>
      <c r="C221" s="68" t="s">
        <v>408</v>
      </c>
      <c r="D221" s="61"/>
      <c r="E221" s="63">
        <v>12</v>
      </c>
      <c r="F221" s="68" t="s">
        <v>44</v>
      </c>
      <c r="G221" s="63"/>
      <c r="H221" s="58">
        <f t="shared" si="7"/>
        <v>0</v>
      </c>
    </row>
    <row r="222" ht="27" customHeight="1" spans="1:8">
      <c r="A222" s="56" t="s">
        <v>409</v>
      </c>
      <c r="B222" s="68"/>
      <c r="C222" s="68"/>
      <c r="D222" s="68"/>
      <c r="E222" s="63"/>
      <c r="F222" s="68"/>
      <c r="G222" s="63"/>
      <c r="H222" s="58"/>
    </row>
    <row r="223" ht="27" customHeight="1" spans="1:8">
      <c r="A223" s="60">
        <v>17</v>
      </c>
      <c r="B223" s="68" t="s">
        <v>410</v>
      </c>
      <c r="C223" s="68" t="s">
        <v>411</v>
      </c>
      <c r="D223" s="61"/>
      <c r="E223" s="63">
        <v>484.72</v>
      </c>
      <c r="F223" s="68" t="s">
        <v>376</v>
      </c>
      <c r="G223" s="63"/>
      <c r="H223" s="58">
        <f t="shared" ref="H223:H227" si="8">G223*D223</f>
        <v>0</v>
      </c>
    </row>
    <row r="224" ht="27" customHeight="1" spans="1:8">
      <c r="A224" s="60">
        <v>18</v>
      </c>
      <c r="B224" s="68" t="s">
        <v>412</v>
      </c>
      <c r="C224" s="68" t="s">
        <v>413</v>
      </c>
      <c r="D224" s="61"/>
      <c r="E224" s="63">
        <v>484.72</v>
      </c>
      <c r="F224" s="68" t="s">
        <v>376</v>
      </c>
      <c r="G224" s="63"/>
      <c r="H224" s="58">
        <f t="shared" si="8"/>
        <v>0</v>
      </c>
    </row>
    <row r="225" ht="27" customHeight="1" spans="1:8">
      <c r="A225" s="60">
        <v>19</v>
      </c>
      <c r="B225" s="68" t="s">
        <v>414</v>
      </c>
      <c r="C225" s="68" t="s">
        <v>415</v>
      </c>
      <c r="D225" s="61"/>
      <c r="E225" s="63">
        <v>484.72</v>
      </c>
      <c r="F225" s="68" t="s">
        <v>376</v>
      </c>
      <c r="G225" s="63"/>
      <c r="H225" s="58">
        <f t="shared" si="8"/>
        <v>0</v>
      </c>
    </row>
    <row r="226" ht="27" customHeight="1" spans="1:8">
      <c r="A226" s="60">
        <v>20</v>
      </c>
      <c r="B226" s="68" t="s">
        <v>416</v>
      </c>
      <c r="C226" s="68" t="s">
        <v>417</v>
      </c>
      <c r="D226" s="61"/>
      <c r="E226" s="63">
        <v>33</v>
      </c>
      <c r="F226" s="68" t="s">
        <v>28</v>
      </c>
      <c r="G226" s="63"/>
      <c r="H226" s="58">
        <f t="shared" si="8"/>
        <v>0</v>
      </c>
    </row>
    <row r="227" ht="27" customHeight="1" spans="1:8">
      <c r="A227" s="60">
        <v>21</v>
      </c>
      <c r="B227" s="68" t="s">
        <v>418</v>
      </c>
      <c r="C227" s="68" t="s">
        <v>419</v>
      </c>
      <c r="D227" s="61"/>
      <c r="E227" s="63">
        <v>1300</v>
      </c>
      <c r="F227" s="68" t="s">
        <v>376</v>
      </c>
      <c r="G227" s="63"/>
      <c r="H227" s="58">
        <f t="shared" si="8"/>
        <v>0</v>
      </c>
    </row>
    <row r="228" ht="27" customHeight="1" spans="1:8">
      <c r="A228" s="56" t="s">
        <v>420</v>
      </c>
      <c r="B228" s="68"/>
      <c r="C228" s="68"/>
      <c r="D228" s="68"/>
      <c r="E228" s="63"/>
      <c r="F228" s="68"/>
      <c r="G228" s="63"/>
      <c r="H228" s="58"/>
    </row>
    <row r="229" ht="27" customHeight="1" spans="1:8">
      <c r="A229" s="60">
        <v>1</v>
      </c>
      <c r="B229" s="68" t="s">
        <v>421</v>
      </c>
      <c r="C229" s="68" t="s">
        <v>422</v>
      </c>
      <c r="D229" s="61"/>
      <c r="E229" s="63">
        <v>103</v>
      </c>
      <c r="F229" s="68" t="s">
        <v>328</v>
      </c>
      <c r="G229" s="63"/>
      <c r="H229" s="58">
        <f t="shared" ref="H229:H233" si="9">G229*D229</f>
        <v>0</v>
      </c>
    </row>
    <row r="230" ht="27" customHeight="1" spans="1:8">
      <c r="A230" s="60">
        <v>2</v>
      </c>
      <c r="B230" s="68" t="s">
        <v>423</v>
      </c>
      <c r="C230" s="68" t="s">
        <v>424</v>
      </c>
      <c r="D230" s="61"/>
      <c r="E230" s="63">
        <v>1</v>
      </c>
      <c r="F230" s="68" t="s">
        <v>325</v>
      </c>
      <c r="G230" s="63"/>
      <c r="H230" s="58">
        <f t="shared" si="9"/>
        <v>0</v>
      </c>
    </row>
    <row r="231" ht="27" customHeight="1" spans="1:8">
      <c r="A231" s="60">
        <v>3</v>
      </c>
      <c r="B231" s="68" t="s">
        <v>425</v>
      </c>
      <c r="C231" s="68" t="s">
        <v>424</v>
      </c>
      <c r="D231" s="68"/>
      <c r="E231" s="63">
        <v>1</v>
      </c>
      <c r="F231" s="68" t="s">
        <v>325</v>
      </c>
      <c r="G231" s="63"/>
      <c r="H231" s="58">
        <f t="shared" si="9"/>
        <v>0</v>
      </c>
    </row>
    <row r="232" ht="27" customHeight="1" spans="1:8">
      <c r="A232" s="60">
        <v>4</v>
      </c>
      <c r="B232" s="68" t="s">
        <v>426</v>
      </c>
      <c r="C232" s="68" t="s">
        <v>426</v>
      </c>
      <c r="D232" s="61"/>
      <c r="E232" s="63">
        <v>2</v>
      </c>
      <c r="F232" s="68" t="s">
        <v>28</v>
      </c>
      <c r="G232" s="63"/>
      <c r="H232" s="58">
        <f t="shared" si="9"/>
        <v>0</v>
      </c>
    </row>
    <row r="233" ht="27" customHeight="1" spans="1:8">
      <c r="A233" s="60">
        <v>5</v>
      </c>
      <c r="B233" s="68" t="s">
        <v>427</v>
      </c>
      <c r="C233" s="68" t="s">
        <v>428</v>
      </c>
      <c r="D233" s="68"/>
      <c r="E233" s="63">
        <v>1</v>
      </c>
      <c r="F233" s="68" t="s">
        <v>28</v>
      </c>
      <c r="G233" s="63"/>
      <c r="H233" s="58">
        <f t="shared" si="9"/>
        <v>0</v>
      </c>
    </row>
    <row r="234" ht="27" customHeight="1" spans="1:8">
      <c r="A234" s="56" t="s">
        <v>429</v>
      </c>
      <c r="B234" s="68"/>
      <c r="C234" s="68"/>
      <c r="D234" s="68"/>
      <c r="E234" s="63"/>
      <c r="F234" s="68"/>
      <c r="G234" s="63"/>
      <c r="H234" s="58"/>
    </row>
    <row r="235" ht="27" customHeight="1" spans="1:8">
      <c r="A235" s="60">
        <v>1</v>
      </c>
      <c r="B235" s="68" t="s">
        <v>430</v>
      </c>
      <c r="C235" s="68" t="s">
        <v>431</v>
      </c>
      <c r="D235" s="61"/>
      <c r="E235" s="63">
        <v>3</v>
      </c>
      <c r="F235" s="68" t="s">
        <v>13</v>
      </c>
      <c r="G235" s="63"/>
      <c r="H235" s="58">
        <f t="shared" ref="H235:H244" si="10">G235*D235</f>
        <v>0</v>
      </c>
    </row>
    <row r="236" ht="27" customHeight="1" spans="1:8">
      <c r="A236" s="60">
        <v>2</v>
      </c>
      <c r="B236" s="68" t="s">
        <v>432</v>
      </c>
      <c r="C236" s="68" t="s">
        <v>433</v>
      </c>
      <c r="D236" s="61"/>
      <c r="E236" s="63">
        <v>270</v>
      </c>
      <c r="F236" s="68" t="s">
        <v>434</v>
      </c>
      <c r="G236" s="63"/>
      <c r="H236" s="58">
        <f t="shared" si="10"/>
        <v>0</v>
      </c>
    </row>
    <row r="237" ht="27" customHeight="1" spans="1:8">
      <c r="A237" s="60">
        <v>3</v>
      </c>
      <c r="B237" s="68" t="s">
        <v>435</v>
      </c>
      <c r="C237" s="68" t="s">
        <v>435</v>
      </c>
      <c r="D237" s="61"/>
      <c r="E237" s="63">
        <v>3</v>
      </c>
      <c r="F237" s="68" t="s">
        <v>13</v>
      </c>
      <c r="G237" s="63"/>
      <c r="H237" s="58">
        <f t="shared" si="10"/>
        <v>0</v>
      </c>
    </row>
    <row r="238" ht="27" customHeight="1" spans="1:8">
      <c r="A238" s="60">
        <v>4</v>
      </c>
      <c r="B238" s="68" t="s">
        <v>436</v>
      </c>
      <c r="C238" s="68" t="s">
        <v>436</v>
      </c>
      <c r="D238" s="61"/>
      <c r="E238" s="63">
        <v>2</v>
      </c>
      <c r="F238" s="68" t="s">
        <v>13</v>
      </c>
      <c r="G238" s="63"/>
      <c r="H238" s="58">
        <f t="shared" si="10"/>
        <v>0</v>
      </c>
    </row>
    <row r="239" ht="27" customHeight="1" spans="1:8">
      <c r="A239" s="60">
        <v>5</v>
      </c>
      <c r="B239" s="68" t="s">
        <v>437</v>
      </c>
      <c r="C239" s="68" t="s">
        <v>437</v>
      </c>
      <c r="D239" s="61"/>
      <c r="E239" s="63">
        <v>2</v>
      </c>
      <c r="F239" s="68" t="s">
        <v>438</v>
      </c>
      <c r="G239" s="63"/>
      <c r="H239" s="58">
        <f t="shared" si="10"/>
        <v>0</v>
      </c>
    </row>
    <row r="240" ht="27" customHeight="1" spans="1:8">
      <c r="A240" s="60">
        <v>6</v>
      </c>
      <c r="B240" s="68" t="s">
        <v>439</v>
      </c>
      <c r="C240" s="68" t="s">
        <v>439</v>
      </c>
      <c r="D240" s="61"/>
      <c r="E240" s="63">
        <v>2</v>
      </c>
      <c r="F240" s="68" t="s">
        <v>438</v>
      </c>
      <c r="G240" s="63"/>
      <c r="H240" s="58">
        <f t="shared" si="10"/>
        <v>0</v>
      </c>
    </row>
    <row r="241" ht="27" customHeight="1" spans="1:8">
      <c r="A241" s="60">
        <v>7</v>
      </c>
      <c r="B241" s="68" t="s">
        <v>440</v>
      </c>
      <c r="C241" s="68" t="s">
        <v>440</v>
      </c>
      <c r="D241" s="61"/>
      <c r="E241" s="63">
        <v>2</v>
      </c>
      <c r="F241" s="68" t="s">
        <v>438</v>
      </c>
      <c r="G241" s="63"/>
      <c r="H241" s="58">
        <f t="shared" si="10"/>
        <v>0</v>
      </c>
    </row>
    <row r="242" ht="27" customHeight="1" spans="1:8">
      <c r="A242" s="60">
        <v>8</v>
      </c>
      <c r="B242" s="68" t="s">
        <v>441</v>
      </c>
      <c r="C242" s="68" t="s">
        <v>441</v>
      </c>
      <c r="D242" s="61"/>
      <c r="E242" s="63">
        <v>6</v>
      </c>
      <c r="F242" s="68" t="s">
        <v>438</v>
      </c>
      <c r="G242" s="63"/>
      <c r="H242" s="58">
        <f t="shared" si="10"/>
        <v>0</v>
      </c>
    </row>
    <row r="243" ht="27" customHeight="1" spans="1:8">
      <c r="A243" s="60">
        <v>9</v>
      </c>
      <c r="B243" s="68" t="s">
        <v>442</v>
      </c>
      <c r="C243" s="68" t="s">
        <v>442</v>
      </c>
      <c r="D243" s="61"/>
      <c r="E243" s="63">
        <v>6</v>
      </c>
      <c r="F243" s="68" t="s">
        <v>438</v>
      </c>
      <c r="G243" s="63"/>
      <c r="H243" s="58">
        <f t="shared" si="10"/>
        <v>0</v>
      </c>
    </row>
    <row r="244" ht="27" customHeight="1" spans="1:8">
      <c r="A244" s="60">
        <v>10</v>
      </c>
      <c r="B244" s="68" t="s">
        <v>443</v>
      </c>
      <c r="C244" s="68" t="s">
        <v>444</v>
      </c>
      <c r="D244" s="61"/>
      <c r="E244" s="63">
        <v>300</v>
      </c>
      <c r="F244" s="68" t="s">
        <v>328</v>
      </c>
      <c r="G244" s="63"/>
      <c r="H244" s="58">
        <f t="shared" si="10"/>
        <v>0</v>
      </c>
    </row>
    <row r="245" ht="27" customHeight="1" spans="1:8">
      <c r="A245" s="56" t="s">
        <v>445</v>
      </c>
      <c r="B245" s="68"/>
      <c r="C245" s="68"/>
      <c r="D245" s="68"/>
      <c r="E245" s="63"/>
      <c r="F245" s="68"/>
      <c r="G245" s="63"/>
      <c r="H245" s="58"/>
    </row>
    <row r="246" ht="27" customHeight="1" spans="1:8">
      <c r="A246" s="60">
        <v>1</v>
      </c>
      <c r="B246" s="68" t="s">
        <v>446</v>
      </c>
      <c r="C246" s="68"/>
      <c r="D246" s="61"/>
      <c r="E246" s="63">
        <v>13</v>
      </c>
      <c r="F246" s="68" t="s">
        <v>44</v>
      </c>
      <c r="G246" s="63"/>
      <c r="H246" s="58">
        <f t="shared" ref="H246:H260" si="11">G246*D246</f>
        <v>0</v>
      </c>
    </row>
    <row r="247" ht="27" customHeight="1" spans="1:8">
      <c r="A247" s="60">
        <v>2</v>
      </c>
      <c r="B247" s="68" t="s">
        <v>447</v>
      </c>
      <c r="C247" s="68"/>
      <c r="D247" s="61"/>
      <c r="E247" s="63">
        <v>9</v>
      </c>
      <c r="F247" s="68" t="s">
        <v>44</v>
      </c>
      <c r="G247" s="63"/>
      <c r="H247" s="58">
        <f t="shared" si="11"/>
        <v>0</v>
      </c>
    </row>
    <row r="248" ht="27" customHeight="1" spans="1:8">
      <c r="A248" s="60">
        <v>3</v>
      </c>
      <c r="B248" s="68" t="s">
        <v>448</v>
      </c>
      <c r="C248" s="68"/>
      <c r="D248" s="61"/>
      <c r="E248" s="63">
        <v>40</v>
      </c>
      <c r="F248" s="68" t="s">
        <v>44</v>
      </c>
      <c r="G248" s="63"/>
      <c r="H248" s="58">
        <f t="shared" si="11"/>
        <v>0</v>
      </c>
    </row>
    <row r="249" ht="27" customHeight="1" spans="1:8">
      <c r="A249" s="60">
        <v>4</v>
      </c>
      <c r="B249" s="68" t="s">
        <v>449</v>
      </c>
      <c r="C249" s="68" t="s">
        <v>449</v>
      </c>
      <c r="D249" s="61"/>
      <c r="E249" s="63">
        <v>200</v>
      </c>
      <c r="F249" s="68" t="s">
        <v>328</v>
      </c>
      <c r="G249" s="63"/>
      <c r="H249" s="58">
        <f t="shared" si="11"/>
        <v>0</v>
      </c>
    </row>
    <row r="250" ht="27" customHeight="1" spans="1:8">
      <c r="A250" s="60">
        <v>5</v>
      </c>
      <c r="B250" s="68" t="s">
        <v>450</v>
      </c>
      <c r="C250" s="68" t="s">
        <v>450</v>
      </c>
      <c r="D250" s="61"/>
      <c r="E250" s="63">
        <v>480</v>
      </c>
      <c r="F250" s="68" t="s">
        <v>244</v>
      </c>
      <c r="G250" s="63"/>
      <c r="H250" s="58">
        <f t="shared" si="11"/>
        <v>0</v>
      </c>
    </row>
    <row r="251" ht="27" customHeight="1" spans="1:8">
      <c r="A251" s="60">
        <v>6</v>
      </c>
      <c r="B251" s="68" t="s">
        <v>451</v>
      </c>
      <c r="C251" s="68" t="s">
        <v>451</v>
      </c>
      <c r="D251" s="61"/>
      <c r="E251" s="63">
        <v>84</v>
      </c>
      <c r="F251" s="68" t="s">
        <v>44</v>
      </c>
      <c r="G251" s="63"/>
      <c r="H251" s="58">
        <f t="shared" si="11"/>
        <v>0</v>
      </c>
    </row>
    <row r="252" ht="27" customHeight="1" spans="1:8">
      <c r="A252" s="60">
        <v>7</v>
      </c>
      <c r="B252" s="68" t="s">
        <v>452</v>
      </c>
      <c r="C252" s="68" t="s">
        <v>452</v>
      </c>
      <c r="D252" s="61"/>
      <c r="E252" s="63">
        <v>84</v>
      </c>
      <c r="F252" s="68" t="s">
        <v>44</v>
      </c>
      <c r="G252" s="63"/>
      <c r="H252" s="58">
        <f t="shared" si="11"/>
        <v>0</v>
      </c>
    </row>
    <row r="253" ht="27" customHeight="1" spans="1:8">
      <c r="A253" s="60">
        <v>8</v>
      </c>
      <c r="B253" s="68" t="s">
        <v>453</v>
      </c>
      <c r="C253" s="68" t="s">
        <v>453</v>
      </c>
      <c r="D253" s="61"/>
      <c r="E253" s="63">
        <v>4</v>
      </c>
      <c r="F253" s="68" t="s">
        <v>44</v>
      </c>
      <c r="G253" s="63"/>
      <c r="H253" s="58">
        <f t="shared" si="11"/>
        <v>0</v>
      </c>
    </row>
    <row r="254" ht="27" customHeight="1" spans="1:8">
      <c r="A254" s="60">
        <v>9</v>
      </c>
      <c r="B254" s="68" t="s">
        <v>454</v>
      </c>
      <c r="C254" s="68"/>
      <c r="D254" s="61"/>
      <c r="E254" s="63">
        <v>1100</v>
      </c>
      <c r="F254" s="68" t="s">
        <v>328</v>
      </c>
      <c r="G254" s="63"/>
      <c r="H254" s="58">
        <f t="shared" si="11"/>
        <v>0</v>
      </c>
    </row>
    <row r="255" ht="27" customHeight="1" spans="1:8">
      <c r="A255" s="60">
        <v>10</v>
      </c>
      <c r="B255" s="68" t="s">
        <v>455</v>
      </c>
      <c r="C255" s="68" t="s">
        <v>456</v>
      </c>
      <c r="D255" s="61"/>
      <c r="E255" s="63">
        <v>40</v>
      </c>
      <c r="F255" s="68" t="s">
        <v>244</v>
      </c>
      <c r="G255" s="63"/>
      <c r="H255" s="58">
        <f t="shared" si="11"/>
        <v>0</v>
      </c>
    </row>
    <row r="256" ht="27" customHeight="1" spans="1:8">
      <c r="A256" s="60">
        <v>11</v>
      </c>
      <c r="B256" s="68" t="s">
        <v>457</v>
      </c>
      <c r="C256" s="68" t="s">
        <v>458</v>
      </c>
      <c r="D256" s="61"/>
      <c r="E256" s="63">
        <v>40</v>
      </c>
      <c r="F256" s="68" t="s">
        <v>244</v>
      </c>
      <c r="G256" s="63"/>
      <c r="H256" s="58">
        <f t="shared" si="11"/>
        <v>0</v>
      </c>
    </row>
    <row r="257" ht="27" customHeight="1" spans="1:8">
      <c r="A257" s="60">
        <v>12</v>
      </c>
      <c r="B257" s="68" t="s">
        <v>459</v>
      </c>
      <c r="C257" s="68" t="s">
        <v>460</v>
      </c>
      <c r="D257" s="61"/>
      <c r="E257" s="63">
        <v>40</v>
      </c>
      <c r="F257" s="68" t="s">
        <v>44</v>
      </c>
      <c r="G257" s="63"/>
      <c r="H257" s="58">
        <f t="shared" si="11"/>
        <v>0</v>
      </c>
    </row>
    <row r="258" ht="27" customHeight="1" spans="1:8">
      <c r="A258" s="60">
        <v>13</v>
      </c>
      <c r="B258" s="68" t="s">
        <v>461</v>
      </c>
      <c r="C258" s="68" t="s">
        <v>462</v>
      </c>
      <c r="D258" s="61"/>
      <c r="E258" s="63">
        <v>20</v>
      </c>
      <c r="F258" s="68" t="s">
        <v>328</v>
      </c>
      <c r="G258" s="63"/>
      <c r="H258" s="58">
        <f t="shared" si="11"/>
        <v>0</v>
      </c>
    </row>
    <row r="259" ht="27" customHeight="1" spans="1:8">
      <c r="A259" s="60">
        <v>14</v>
      </c>
      <c r="B259" s="68" t="s">
        <v>463</v>
      </c>
      <c r="C259" s="68" t="s">
        <v>464</v>
      </c>
      <c r="D259" s="61"/>
      <c r="E259" s="63">
        <v>80</v>
      </c>
      <c r="F259" s="68" t="s">
        <v>328</v>
      </c>
      <c r="G259" s="63"/>
      <c r="H259" s="58">
        <f t="shared" si="11"/>
        <v>0</v>
      </c>
    </row>
    <row r="260" ht="27" customHeight="1" spans="1:8">
      <c r="A260" s="60">
        <v>15</v>
      </c>
      <c r="B260" s="68" t="s">
        <v>465</v>
      </c>
      <c r="C260" s="68" t="s">
        <v>466</v>
      </c>
      <c r="D260" s="61"/>
      <c r="E260" s="63">
        <v>1</v>
      </c>
      <c r="F260" s="68" t="s">
        <v>325</v>
      </c>
      <c r="G260" s="63"/>
      <c r="H260" s="58">
        <f t="shared" si="11"/>
        <v>0</v>
      </c>
    </row>
    <row r="261" ht="27" customHeight="1" spans="1:8">
      <c r="A261" s="69" t="s">
        <v>467</v>
      </c>
      <c r="B261" s="68"/>
      <c r="C261" s="68"/>
      <c r="D261" s="68"/>
      <c r="E261" s="63"/>
      <c r="F261" s="68"/>
      <c r="G261" s="63"/>
      <c r="H261" s="58"/>
    </row>
    <row r="262" ht="27" customHeight="1" spans="1:8">
      <c r="A262" s="60">
        <v>1</v>
      </c>
      <c r="B262" s="68" t="s">
        <v>468</v>
      </c>
      <c r="C262" s="68" t="s">
        <v>469</v>
      </c>
      <c r="D262" s="61"/>
      <c r="E262" s="63">
        <v>1</v>
      </c>
      <c r="F262" s="68" t="s">
        <v>13</v>
      </c>
      <c r="G262" s="63"/>
      <c r="H262" s="58">
        <f t="shared" ref="H262:H266" si="12">G262*D262</f>
        <v>0</v>
      </c>
    </row>
    <row r="263" ht="27" customHeight="1" spans="1:8">
      <c r="A263" s="60">
        <v>2</v>
      </c>
      <c r="B263" s="68" t="s">
        <v>470</v>
      </c>
      <c r="C263" s="68" t="s">
        <v>471</v>
      </c>
      <c r="D263" s="61"/>
      <c r="E263" s="63">
        <v>1</v>
      </c>
      <c r="F263" s="68" t="s">
        <v>325</v>
      </c>
      <c r="G263" s="63"/>
      <c r="H263" s="58">
        <f t="shared" si="12"/>
        <v>0</v>
      </c>
    </row>
    <row r="264" ht="27" customHeight="1" spans="1:8">
      <c r="A264" s="60">
        <v>3</v>
      </c>
      <c r="B264" s="68" t="s">
        <v>472</v>
      </c>
      <c r="C264" s="68" t="s">
        <v>473</v>
      </c>
      <c r="D264" s="61"/>
      <c r="E264" s="63">
        <v>1</v>
      </c>
      <c r="F264" s="68" t="s">
        <v>325</v>
      </c>
      <c r="G264" s="63"/>
      <c r="H264" s="58">
        <f t="shared" si="12"/>
        <v>0</v>
      </c>
    </row>
    <row r="265" ht="27" customHeight="1" spans="1:8">
      <c r="A265" s="60">
        <v>4</v>
      </c>
      <c r="B265" s="68" t="s">
        <v>474</v>
      </c>
      <c r="C265" s="68" t="s">
        <v>475</v>
      </c>
      <c r="D265" s="61"/>
      <c r="E265" s="63">
        <v>1</v>
      </c>
      <c r="F265" s="68" t="s">
        <v>325</v>
      </c>
      <c r="G265" s="63"/>
      <c r="H265" s="58">
        <f t="shared" si="12"/>
        <v>0</v>
      </c>
    </row>
    <row r="266" ht="27" customHeight="1" spans="1:8">
      <c r="A266" s="60">
        <v>5</v>
      </c>
      <c r="B266" s="68" t="s">
        <v>476</v>
      </c>
      <c r="C266" s="68" t="s">
        <v>477</v>
      </c>
      <c r="D266" s="61"/>
      <c r="E266" s="63">
        <v>1</v>
      </c>
      <c r="F266" s="68" t="s">
        <v>325</v>
      </c>
      <c r="G266" s="63"/>
      <c r="H266" s="58">
        <f t="shared" si="12"/>
        <v>0</v>
      </c>
    </row>
    <row r="267" ht="29" customHeight="1" spans="1:8">
      <c r="A267" s="39" t="s">
        <v>29</v>
      </c>
      <c r="B267" s="40"/>
      <c r="C267" s="40"/>
      <c r="D267" s="40"/>
      <c r="E267" s="40"/>
      <c r="F267" s="41"/>
      <c r="G267" s="42"/>
      <c r="H267" s="43">
        <f>SUM(H154:H266)</f>
        <v>0</v>
      </c>
    </row>
    <row r="268" ht="33" customHeight="1" spans="1:8">
      <c r="A268" s="8" t="s">
        <v>478</v>
      </c>
      <c r="B268" s="8"/>
      <c r="C268" s="8"/>
      <c r="D268" s="8"/>
      <c r="E268" s="8"/>
      <c r="F268" s="9"/>
      <c r="G268" s="9"/>
      <c r="H268" s="10"/>
    </row>
    <row r="269" s="1" customFormat="1" ht="30" customHeight="1" spans="1:8">
      <c r="A269" s="11" t="s">
        <v>2</v>
      </c>
      <c r="B269" s="11" t="s">
        <v>3</v>
      </c>
      <c r="C269" s="11" t="s">
        <v>4</v>
      </c>
      <c r="D269" s="11" t="s">
        <v>5</v>
      </c>
      <c r="E269" s="11" t="s">
        <v>6</v>
      </c>
      <c r="F269" s="12" t="s">
        <v>7</v>
      </c>
      <c r="G269" s="12" t="s">
        <v>8</v>
      </c>
      <c r="H269" s="12" t="s">
        <v>9</v>
      </c>
    </row>
    <row r="270" s="2" customFormat="1" ht="27" customHeight="1" spans="1:8">
      <c r="A270" s="54">
        <v>1</v>
      </c>
      <c r="B270" s="54" t="s">
        <v>479</v>
      </c>
      <c r="C270" s="48" t="s">
        <v>480</v>
      </c>
      <c r="D270" s="70" t="s">
        <v>481</v>
      </c>
      <c r="E270" s="48">
        <v>4</v>
      </c>
      <c r="F270" s="28" t="s">
        <v>13</v>
      </c>
      <c r="G270" s="28"/>
      <c r="H270" s="28">
        <f>+E270*G270</f>
        <v>0</v>
      </c>
    </row>
    <row r="271" s="2" customFormat="1" ht="27" customHeight="1" spans="1:8">
      <c r="A271" s="54">
        <v>2</v>
      </c>
      <c r="B271" s="54" t="s">
        <v>482</v>
      </c>
      <c r="C271" s="48" t="s">
        <v>480</v>
      </c>
      <c r="D271" s="70" t="s">
        <v>483</v>
      </c>
      <c r="E271" s="48">
        <v>4</v>
      </c>
      <c r="F271" s="28" t="s">
        <v>13</v>
      </c>
      <c r="G271" s="28"/>
      <c r="H271" s="28">
        <f t="shared" ref="H271:H311" si="13">+E271*G271</f>
        <v>0</v>
      </c>
    </row>
    <row r="272" s="2" customFormat="1" ht="27" customHeight="1" spans="1:8">
      <c r="A272" s="54">
        <v>3</v>
      </c>
      <c r="B272" s="54" t="s">
        <v>484</v>
      </c>
      <c r="C272" s="48" t="s">
        <v>480</v>
      </c>
      <c r="D272" s="70" t="s">
        <v>485</v>
      </c>
      <c r="E272" s="48">
        <v>8</v>
      </c>
      <c r="F272" s="28" t="s">
        <v>13</v>
      </c>
      <c r="G272" s="28"/>
      <c r="H272" s="28">
        <f t="shared" si="13"/>
        <v>0</v>
      </c>
    </row>
    <row r="273" s="2" customFormat="1" ht="27" customHeight="1" spans="1:8">
      <c r="A273" s="54">
        <v>4</v>
      </c>
      <c r="B273" s="54" t="s">
        <v>486</v>
      </c>
      <c r="C273" s="48" t="s">
        <v>480</v>
      </c>
      <c r="D273" s="70" t="s">
        <v>485</v>
      </c>
      <c r="E273" s="48">
        <v>8</v>
      </c>
      <c r="F273" s="28" t="s">
        <v>13</v>
      </c>
      <c r="G273" s="28"/>
      <c r="H273" s="28">
        <f t="shared" si="13"/>
        <v>0</v>
      </c>
    </row>
    <row r="274" s="2" customFormat="1" ht="27" customHeight="1" spans="1:8">
      <c r="A274" s="54">
        <v>5</v>
      </c>
      <c r="B274" s="54" t="s">
        <v>487</v>
      </c>
      <c r="C274" s="48" t="s">
        <v>480</v>
      </c>
      <c r="D274" s="70" t="s">
        <v>488</v>
      </c>
      <c r="E274" s="48">
        <v>24</v>
      </c>
      <c r="F274" s="28" t="s">
        <v>13</v>
      </c>
      <c r="G274" s="28"/>
      <c r="H274" s="28">
        <f t="shared" si="13"/>
        <v>0</v>
      </c>
    </row>
    <row r="275" s="2" customFormat="1" ht="27" customHeight="1" spans="1:8">
      <c r="A275" s="54">
        <v>6</v>
      </c>
      <c r="B275" s="54" t="s">
        <v>489</v>
      </c>
      <c r="C275" s="48"/>
      <c r="D275" s="70"/>
      <c r="E275" s="48">
        <v>4</v>
      </c>
      <c r="F275" s="28" t="s">
        <v>13</v>
      </c>
      <c r="G275" s="28"/>
      <c r="H275" s="28">
        <f t="shared" si="13"/>
        <v>0</v>
      </c>
    </row>
    <row r="276" s="2" customFormat="1" ht="27" customHeight="1" spans="1:8">
      <c r="A276" s="54">
        <v>7</v>
      </c>
      <c r="B276" s="54" t="s">
        <v>490</v>
      </c>
      <c r="C276" s="48"/>
      <c r="D276" s="70"/>
      <c r="E276" s="48">
        <v>4</v>
      </c>
      <c r="F276" s="28" t="s">
        <v>13</v>
      </c>
      <c r="G276" s="28"/>
      <c r="H276" s="28">
        <f t="shared" si="13"/>
        <v>0</v>
      </c>
    </row>
    <row r="277" s="2" customFormat="1" ht="27" customHeight="1" spans="1:8">
      <c r="A277" s="54">
        <v>8</v>
      </c>
      <c r="B277" s="54" t="s">
        <v>491</v>
      </c>
      <c r="C277" s="48"/>
      <c r="D277" s="70"/>
      <c r="E277" s="48">
        <v>4</v>
      </c>
      <c r="F277" s="28" t="s">
        <v>13</v>
      </c>
      <c r="G277" s="28"/>
      <c r="H277" s="28">
        <f t="shared" si="13"/>
        <v>0</v>
      </c>
    </row>
    <row r="278" s="2" customFormat="1" ht="27" customHeight="1" spans="1:8">
      <c r="A278" s="54">
        <v>9</v>
      </c>
      <c r="B278" s="54" t="s">
        <v>492</v>
      </c>
      <c r="C278" s="48" t="s">
        <v>480</v>
      </c>
      <c r="D278" s="70" t="s">
        <v>493</v>
      </c>
      <c r="E278" s="48">
        <v>4</v>
      </c>
      <c r="F278" s="28" t="s">
        <v>13</v>
      </c>
      <c r="G278" s="28"/>
      <c r="H278" s="28">
        <f t="shared" si="13"/>
        <v>0</v>
      </c>
    </row>
    <row r="279" s="2" customFormat="1" ht="27" customHeight="1" spans="1:8">
      <c r="A279" s="54">
        <v>10</v>
      </c>
      <c r="B279" s="54" t="s">
        <v>494</v>
      </c>
      <c r="C279" s="48" t="s">
        <v>495</v>
      </c>
      <c r="D279" s="70" t="s">
        <v>12</v>
      </c>
      <c r="E279" s="48">
        <v>4</v>
      </c>
      <c r="F279" s="28" t="s">
        <v>13</v>
      </c>
      <c r="G279" s="28"/>
      <c r="H279" s="28">
        <f t="shared" si="13"/>
        <v>0</v>
      </c>
    </row>
    <row r="280" s="2" customFormat="1" ht="27" customHeight="1" spans="1:8">
      <c r="A280" s="54">
        <v>11</v>
      </c>
      <c r="B280" s="54" t="s">
        <v>496</v>
      </c>
      <c r="C280" s="48" t="s">
        <v>497</v>
      </c>
      <c r="D280" s="70" t="s">
        <v>498</v>
      </c>
      <c r="E280" s="48">
        <v>8</v>
      </c>
      <c r="F280" s="28" t="s">
        <v>13</v>
      </c>
      <c r="G280" s="28"/>
      <c r="H280" s="28">
        <f t="shared" si="13"/>
        <v>0</v>
      </c>
    </row>
    <row r="281" s="2" customFormat="1" ht="27" customHeight="1" spans="1:8">
      <c r="A281" s="54">
        <v>12</v>
      </c>
      <c r="B281" s="54" t="s">
        <v>499</v>
      </c>
      <c r="C281" s="48" t="s">
        <v>500</v>
      </c>
      <c r="D281" s="70" t="s">
        <v>501</v>
      </c>
      <c r="E281" s="48">
        <v>8</v>
      </c>
      <c r="F281" s="28" t="s">
        <v>13</v>
      </c>
      <c r="G281" s="28"/>
      <c r="H281" s="28">
        <f t="shared" si="13"/>
        <v>0</v>
      </c>
    </row>
    <row r="282" s="2" customFormat="1" ht="27" customHeight="1" spans="1:8">
      <c r="A282" s="54">
        <v>13</v>
      </c>
      <c r="B282" s="54" t="s">
        <v>502</v>
      </c>
      <c r="C282" s="48" t="s">
        <v>503</v>
      </c>
      <c r="D282" s="70" t="s">
        <v>504</v>
      </c>
      <c r="E282" s="48">
        <v>4</v>
      </c>
      <c r="F282" s="28" t="s">
        <v>13</v>
      </c>
      <c r="G282" s="28"/>
      <c r="H282" s="28">
        <f t="shared" si="13"/>
        <v>0</v>
      </c>
    </row>
    <row r="283" s="2" customFormat="1" ht="27" customHeight="1" spans="1:8">
      <c r="A283" s="54">
        <v>14</v>
      </c>
      <c r="B283" s="54" t="s">
        <v>505</v>
      </c>
      <c r="C283" s="48" t="s">
        <v>506</v>
      </c>
      <c r="D283" s="70"/>
      <c r="E283" s="48">
        <v>4</v>
      </c>
      <c r="F283" s="28" t="s">
        <v>13</v>
      </c>
      <c r="G283" s="28"/>
      <c r="H283" s="28">
        <f t="shared" si="13"/>
        <v>0</v>
      </c>
    </row>
    <row r="284" s="2" customFormat="1" ht="27" customHeight="1" spans="1:8">
      <c r="A284" s="54">
        <v>15</v>
      </c>
      <c r="B284" s="54" t="s">
        <v>507</v>
      </c>
      <c r="C284" s="48" t="s">
        <v>508</v>
      </c>
      <c r="D284" s="70" t="s">
        <v>509</v>
      </c>
      <c r="E284" s="48">
        <v>4</v>
      </c>
      <c r="F284" s="28" t="s">
        <v>13</v>
      </c>
      <c r="G284" s="28"/>
      <c r="H284" s="28">
        <f t="shared" si="13"/>
        <v>0</v>
      </c>
    </row>
    <row r="285" s="2" customFormat="1" ht="27" customHeight="1" spans="1:8">
      <c r="A285" s="54">
        <v>16</v>
      </c>
      <c r="B285" s="54" t="s">
        <v>510</v>
      </c>
      <c r="C285" s="48" t="s">
        <v>508</v>
      </c>
      <c r="D285" s="70" t="s">
        <v>511</v>
      </c>
      <c r="E285" s="48">
        <v>4</v>
      </c>
      <c r="F285" s="28" t="s">
        <v>13</v>
      </c>
      <c r="G285" s="28"/>
      <c r="H285" s="28">
        <f t="shared" si="13"/>
        <v>0</v>
      </c>
    </row>
    <row r="286" s="2" customFormat="1" ht="27" customHeight="1" spans="1:8">
      <c r="A286" s="54">
        <v>17</v>
      </c>
      <c r="B286" s="54" t="s">
        <v>512</v>
      </c>
      <c r="C286" s="48" t="s">
        <v>508</v>
      </c>
      <c r="D286" s="70" t="s">
        <v>513</v>
      </c>
      <c r="E286" s="48">
        <v>8</v>
      </c>
      <c r="F286" s="28" t="s">
        <v>13</v>
      </c>
      <c r="G286" s="28"/>
      <c r="H286" s="28">
        <f t="shared" si="13"/>
        <v>0</v>
      </c>
    </row>
    <row r="287" s="2" customFormat="1" ht="27" customHeight="1" spans="1:8">
      <c r="A287" s="54">
        <v>18</v>
      </c>
      <c r="B287" s="54" t="s">
        <v>514</v>
      </c>
      <c r="C287" s="48" t="s">
        <v>480</v>
      </c>
      <c r="D287" s="70" t="s">
        <v>515</v>
      </c>
      <c r="E287" s="48">
        <v>1</v>
      </c>
      <c r="F287" s="28" t="s">
        <v>13</v>
      </c>
      <c r="G287" s="28"/>
      <c r="H287" s="28">
        <f t="shared" si="13"/>
        <v>0</v>
      </c>
    </row>
    <row r="288" s="2" customFormat="1" ht="27" customHeight="1" spans="1:8">
      <c r="A288" s="54">
        <v>19</v>
      </c>
      <c r="B288" s="54" t="s">
        <v>516</v>
      </c>
      <c r="C288" s="48" t="s">
        <v>517</v>
      </c>
      <c r="D288" s="71" t="s">
        <v>518</v>
      </c>
      <c r="E288" s="48">
        <v>1</v>
      </c>
      <c r="F288" s="28" t="s">
        <v>13</v>
      </c>
      <c r="G288" s="28"/>
      <c r="H288" s="28">
        <f t="shared" si="13"/>
        <v>0</v>
      </c>
    </row>
    <row r="289" s="2" customFormat="1" ht="27" customHeight="1" spans="1:8">
      <c r="A289" s="54">
        <v>20</v>
      </c>
      <c r="B289" s="54" t="s">
        <v>519</v>
      </c>
      <c r="C289" s="48" t="s">
        <v>480</v>
      </c>
      <c r="D289" s="71" t="s">
        <v>520</v>
      </c>
      <c r="E289" s="48">
        <v>4</v>
      </c>
      <c r="F289" s="28" t="s">
        <v>13</v>
      </c>
      <c r="G289" s="28"/>
      <c r="H289" s="28">
        <f t="shared" si="13"/>
        <v>0</v>
      </c>
    </row>
    <row r="290" s="2" customFormat="1" ht="27" customHeight="1" spans="1:8">
      <c r="A290" s="54">
        <v>21</v>
      </c>
      <c r="B290" s="54" t="s">
        <v>521</v>
      </c>
      <c r="C290" s="48" t="s">
        <v>480</v>
      </c>
      <c r="D290" s="71" t="s">
        <v>522</v>
      </c>
      <c r="E290" s="48">
        <v>1</v>
      </c>
      <c r="F290" s="28" t="s">
        <v>13</v>
      </c>
      <c r="G290" s="28"/>
      <c r="H290" s="28">
        <f t="shared" si="13"/>
        <v>0</v>
      </c>
    </row>
    <row r="291" s="2" customFormat="1" ht="27" customHeight="1" spans="1:8">
      <c r="A291" s="54">
        <v>22</v>
      </c>
      <c r="B291" s="54" t="s">
        <v>523</v>
      </c>
      <c r="C291" s="48" t="s">
        <v>480</v>
      </c>
      <c r="D291" s="71" t="s">
        <v>524</v>
      </c>
      <c r="E291" s="48">
        <v>4</v>
      </c>
      <c r="F291" s="28" t="s">
        <v>13</v>
      </c>
      <c r="G291" s="28"/>
      <c r="H291" s="28">
        <f t="shared" si="13"/>
        <v>0</v>
      </c>
    </row>
    <row r="292" s="2" customFormat="1" ht="27" customHeight="1" spans="1:8">
      <c r="A292" s="54">
        <v>23</v>
      </c>
      <c r="B292" s="54" t="s">
        <v>525</v>
      </c>
      <c r="C292" s="48" t="s">
        <v>480</v>
      </c>
      <c r="D292" s="70" t="s">
        <v>526</v>
      </c>
      <c r="E292" s="48">
        <v>8</v>
      </c>
      <c r="F292" s="28" t="s">
        <v>13</v>
      </c>
      <c r="G292" s="28"/>
      <c r="H292" s="28">
        <f t="shared" si="13"/>
        <v>0</v>
      </c>
    </row>
    <row r="293" s="2" customFormat="1" ht="27" customHeight="1" spans="1:8">
      <c r="A293" s="54">
        <v>24</v>
      </c>
      <c r="B293" s="54" t="s">
        <v>527</v>
      </c>
      <c r="C293" s="72"/>
      <c r="D293" s="73"/>
      <c r="E293" s="72">
        <v>1</v>
      </c>
      <c r="F293" s="28" t="s">
        <v>13</v>
      </c>
      <c r="G293" s="28"/>
      <c r="H293" s="28">
        <f t="shared" si="13"/>
        <v>0</v>
      </c>
    </row>
    <row r="294" s="2" customFormat="1" ht="27" customHeight="1" spans="1:8">
      <c r="A294" s="54">
        <v>25</v>
      </c>
      <c r="B294" s="54" t="s">
        <v>528</v>
      </c>
      <c r="C294" s="48" t="s">
        <v>480</v>
      </c>
      <c r="D294" s="70" t="s">
        <v>529</v>
      </c>
      <c r="E294" s="48">
        <v>4</v>
      </c>
      <c r="F294" s="28" t="s">
        <v>13</v>
      </c>
      <c r="G294" s="28"/>
      <c r="H294" s="28">
        <f t="shared" si="13"/>
        <v>0</v>
      </c>
    </row>
    <row r="295" s="2" customFormat="1" ht="27" customHeight="1" spans="1:8">
      <c r="A295" s="54">
        <v>26</v>
      </c>
      <c r="B295" s="54" t="s">
        <v>530</v>
      </c>
      <c r="C295" s="48" t="s">
        <v>480</v>
      </c>
      <c r="D295" s="71" t="s">
        <v>531</v>
      </c>
      <c r="E295" s="48">
        <v>4</v>
      </c>
      <c r="F295" s="28" t="s">
        <v>13</v>
      </c>
      <c r="G295" s="28"/>
      <c r="H295" s="28">
        <f t="shared" si="13"/>
        <v>0</v>
      </c>
    </row>
    <row r="296" s="2" customFormat="1" ht="27" customHeight="1" spans="1:8">
      <c r="A296" s="54">
        <v>27</v>
      </c>
      <c r="B296" s="54" t="s">
        <v>532</v>
      </c>
      <c r="C296" s="48" t="s">
        <v>480</v>
      </c>
      <c r="D296" s="74" t="s">
        <v>533</v>
      </c>
      <c r="E296" s="48">
        <v>4</v>
      </c>
      <c r="F296" s="28" t="s">
        <v>13</v>
      </c>
      <c r="G296" s="28"/>
      <c r="H296" s="28">
        <f t="shared" si="13"/>
        <v>0</v>
      </c>
    </row>
    <row r="297" s="2" customFormat="1" ht="27" customHeight="1" spans="1:8">
      <c r="A297" s="54">
        <v>28</v>
      </c>
      <c r="B297" s="54" t="s">
        <v>534</v>
      </c>
      <c r="C297" s="48" t="s">
        <v>480</v>
      </c>
      <c r="D297" s="71" t="s">
        <v>535</v>
      </c>
      <c r="E297" s="48">
        <v>4</v>
      </c>
      <c r="F297" s="28" t="s">
        <v>13</v>
      </c>
      <c r="G297" s="28"/>
      <c r="H297" s="28">
        <f t="shared" si="13"/>
        <v>0</v>
      </c>
    </row>
    <row r="298" s="2" customFormat="1" ht="27" customHeight="1" spans="1:8">
      <c r="A298" s="54">
        <v>29</v>
      </c>
      <c r="B298" s="54" t="s">
        <v>536</v>
      </c>
      <c r="C298" s="48" t="s">
        <v>480</v>
      </c>
      <c r="D298" s="71" t="s">
        <v>537</v>
      </c>
      <c r="E298" s="48">
        <v>8</v>
      </c>
      <c r="F298" s="28" t="s">
        <v>13</v>
      </c>
      <c r="G298" s="28"/>
      <c r="H298" s="28">
        <f t="shared" si="13"/>
        <v>0</v>
      </c>
    </row>
    <row r="299" s="2" customFormat="1" ht="27" customHeight="1" spans="1:8">
      <c r="A299" s="54">
        <v>30</v>
      </c>
      <c r="B299" s="54" t="s">
        <v>538</v>
      </c>
      <c r="C299" s="48" t="s">
        <v>480</v>
      </c>
      <c r="D299" s="71" t="s">
        <v>539</v>
      </c>
      <c r="E299" s="48">
        <v>8</v>
      </c>
      <c r="F299" s="28" t="s">
        <v>13</v>
      </c>
      <c r="G299" s="28"/>
      <c r="H299" s="28">
        <f t="shared" si="13"/>
        <v>0</v>
      </c>
    </row>
    <row r="300" s="2" customFormat="1" ht="27" customHeight="1" spans="1:8">
      <c r="A300" s="54">
        <v>31</v>
      </c>
      <c r="B300" s="54" t="s">
        <v>540</v>
      </c>
      <c r="C300" s="48" t="s">
        <v>480</v>
      </c>
      <c r="D300" s="71" t="s">
        <v>541</v>
      </c>
      <c r="E300" s="48">
        <v>4</v>
      </c>
      <c r="F300" s="28" t="s">
        <v>13</v>
      </c>
      <c r="G300" s="28"/>
      <c r="H300" s="28">
        <f t="shared" si="13"/>
        <v>0</v>
      </c>
    </row>
    <row r="301" s="2" customFormat="1" ht="27" customHeight="1" spans="1:8">
      <c r="A301" s="54">
        <v>32</v>
      </c>
      <c r="B301" s="54" t="s">
        <v>542</v>
      </c>
      <c r="C301" s="48" t="s">
        <v>480</v>
      </c>
      <c r="D301" s="71" t="s">
        <v>543</v>
      </c>
      <c r="E301" s="48">
        <v>8</v>
      </c>
      <c r="F301" s="28" t="s">
        <v>13</v>
      </c>
      <c r="G301" s="28"/>
      <c r="H301" s="28">
        <f t="shared" si="13"/>
        <v>0</v>
      </c>
    </row>
    <row r="302" s="2" customFormat="1" ht="27" customHeight="1" spans="1:8">
      <c r="A302" s="54">
        <v>33</v>
      </c>
      <c r="B302" s="54" t="s">
        <v>544</v>
      </c>
      <c r="C302" s="48" t="s">
        <v>480</v>
      </c>
      <c r="D302" s="71" t="s">
        <v>545</v>
      </c>
      <c r="E302" s="48">
        <v>16</v>
      </c>
      <c r="F302" s="28" t="s">
        <v>13</v>
      </c>
      <c r="G302" s="28"/>
      <c r="H302" s="28">
        <f t="shared" si="13"/>
        <v>0</v>
      </c>
    </row>
    <row r="303" s="2" customFormat="1" ht="27" customHeight="1" spans="1:8">
      <c r="A303" s="54">
        <v>34</v>
      </c>
      <c r="B303" s="54" t="s">
        <v>546</v>
      </c>
      <c r="C303" s="48" t="s">
        <v>480</v>
      </c>
      <c r="D303" s="71" t="s">
        <v>547</v>
      </c>
      <c r="E303" s="48">
        <v>60</v>
      </c>
      <c r="F303" s="28" t="s">
        <v>13</v>
      </c>
      <c r="G303" s="28"/>
      <c r="H303" s="28">
        <f t="shared" si="13"/>
        <v>0</v>
      </c>
    </row>
    <row r="304" s="2" customFormat="1" ht="27" customHeight="1" spans="1:8">
      <c r="A304" s="54">
        <v>35</v>
      </c>
      <c r="B304" s="54" t="s">
        <v>548</v>
      </c>
      <c r="C304" s="48" t="s">
        <v>549</v>
      </c>
      <c r="D304" s="71" t="s">
        <v>550</v>
      </c>
      <c r="E304" s="48">
        <v>8</v>
      </c>
      <c r="F304" s="28" t="s">
        <v>13</v>
      </c>
      <c r="G304" s="28"/>
      <c r="H304" s="28">
        <f t="shared" si="13"/>
        <v>0</v>
      </c>
    </row>
    <row r="305" s="2" customFormat="1" ht="27" customHeight="1" spans="1:8">
      <c r="A305" s="54">
        <v>36</v>
      </c>
      <c r="B305" s="54" t="s">
        <v>551</v>
      </c>
      <c r="C305" s="48" t="s">
        <v>480</v>
      </c>
      <c r="D305" s="71" t="s">
        <v>552</v>
      </c>
      <c r="E305" s="48">
        <v>4</v>
      </c>
      <c r="F305" s="28" t="s">
        <v>13</v>
      </c>
      <c r="G305" s="28"/>
      <c r="H305" s="28">
        <f t="shared" si="13"/>
        <v>0</v>
      </c>
    </row>
    <row r="306" s="2" customFormat="1" ht="27" customHeight="1" spans="1:8">
      <c r="A306" s="54">
        <v>37</v>
      </c>
      <c r="B306" s="54" t="s">
        <v>553</v>
      </c>
      <c r="C306" s="48" t="s">
        <v>554</v>
      </c>
      <c r="D306" s="71" t="s">
        <v>555</v>
      </c>
      <c r="E306" s="48">
        <v>4</v>
      </c>
      <c r="F306" s="28" t="s">
        <v>13</v>
      </c>
      <c r="G306" s="28"/>
      <c r="H306" s="28">
        <f t="shared" si="13"/>
        <v>0</v>
      </c>
    </row>
    <row r="307" s="2" customFormat="1" ht="27" customHeight="1" spans="1:8">
      <c r="A307" s="54">
        <v>38</v>
      </c>
      <c r="B307" s="54" t="s">
        <v>556</v>
      </c>
      <c r="C307" s="48" t="s">
        <v>557</v>
      </c>
      <c r="D307" s="70" t="s">
        <v>558</v>
      </c>
      <c r="E307" s="48">
        <v>4</v>
      </c>
      <c r="F307" s="28" t="s">
        <v>13</v>
      </c>
      <c r="G307" s="28"/>
      <c r="H307" s="28">
        <f t="shared" si="13"/>
        <v>0</v>
      </c>
    </row>
    <row r="308" s="2" customFormat="1" ht="27" customHeight="1" spans="1:8">
      <c r="A308" s="54">
        <v>39</v>
      </c>
      <c r="B308" s="54" t="s">
        <v>559</v>
      </c>
      <c r="C308" s="48" t="s">
        <v>500</v>
      </c>
      <c r="D308" s="71" t="s">
        <v>560</v>
      </c>
      <c r="E308" s="48">
        <v>120</v>
      </c>
      <c r="F308" s="28" t="s">
        <v>13</v>
      </c>
      <c r="G308" s="28"/>
      <c r="H308" s="28">
        <f t="shared" si="13"/>
        <v>0</v>
      </c>
    </row>
    <row r="309" s="2" customFormat="1" ht="27" customHeight="1" spans="1:8">
      <c r="A309" s="54">
        <v>40</v>
      </c>
      <c r="B309" s="54" t="s">
        <v>561</v>
      </c>
      <c r="C309" s="75" t="s">
        <v>500</v>
      </c>
      <c r="D309" s="70" t="s">
        <v>562</v>
      </c>
      <c r="E309" s="48">
        <v>120</v>
      </c>
      <c r="F309" s="28" t="s">
        <v>13</v>
      </c>
      <c r="G309" s="28"/>
      <c r="H309" s="28">
        <f t="shared" si="13"/>
        <v>0</v>
      </c>
    </row>
    <row r="310" s="2" customFormat="1" ht="27" customHeight="1" spans="1:8">
      <c r="A310" s="54">
        <v>41</v>
      </c>
      <c r="B310" s="54" t="s">
        <v>563</v>
      </c>
      <c r="C310" s="75" t="s">
        <v>500</v>
      </c>
      <c r="D310" s="71" t="s">
        <v>564</v>
      </c>
      <c r="E310" s="48">
        <v>120</v>
      </c>
      <c r="F310" s="28" t="s">
        <v>13</v>
      </c>
      <c r="G310" s="28"/>
      <c r="H310" s="28">
        <f t="shared" si="13"/>
        <v>0</v>
      </c>
    </row>
    <row r="311" s="2" customFormat="1" ht="27" customHeight="1" spans="1:8">
      <c r="A311" s="54">
        <v>42</v>
      </c>
      <c r="B311" s="54" t="s">
        <v>565</v>
      </c>
      <c r="C311" s="48" t="s">
        <v>500</v>
      </c>
      <c r="D311" s="71"/>
      <c r="E311" s="48">
        <v>4</v>
      </c>
      <c r="F311" s="28" t="s">
        <v>325</v>
      </c>
      <c r="G311" s="28"/>
      <c r="H311" s="28">
        <f t="shared" si="13"/>
        <v>0</v>
      </c>
    </row>
    <row r="312" ht="29" customHeight="1" spans="1:8">
      <c r="A312" s="39" t="s">
        <v>29</v>
      </c>
      <c r="B312" s="40"/>
      <c r="C312" s="40"/>
      <c r="D312" s="40"/>
      <c r="E312" s="40"/>
      <c r="F312" s="41"/>
      <c r="G312" s="42"/>
      <c r="H312" s="43">
        <f>SUM(H270:H311)</f>
        <v>0</v>
      </c>
    </row>
    <row r="313" ht="33" customHeight="1" spans="1:8">
      <c r="A313" s="8" t="s">
        <v>566</v>
      </c>
      <c r="B313" s="8"/>
      <c r="C313" s="8"/>
      <c r="D313" s="8"/>
      <c r="E313" s="8"/>
      <c r="F313" s="9"/>
      <c r="G313" s="9"/>
      <c r="H313" s="10"/>
    </row>
    <row r="314" s="1" customFormat="1" ht="27" customHeight="1" spans="1:8">
      <c r="A314" s="11" t="s">
        <v>2</v>
      </c>
      <c r="B314" s="11" t="s">
        <v>3</v>
      </c>
      <c r="C314" s="11" t="s">
        <v>4</v>
      </c>
      <c r="D314" s="11" t="s">
        <v>5</v>
      </c>
      <c r="E314" s="12" t="s">
        <v>7</v>
      </c>
      <c r="F314" s="11" t="s">
        <v>6</v>
      </c>
      <c r="G314" s="12" t="s">
        <v>8</v>
      </c>
      <c r="H314" s="12" t="s">
        <v>9</v>
      </c>
    </row>
    <row r="315" ht="27" customHeight="1" spans="1:8">
      <c r="A315" s="76">
        <v>1</v>
      </c>
      <c r="B315" s="77" t="s">
        <v>567</v>
      </c>
      <c r="C315" s="77" t="s">
        <v>568</v>
      </c>
      <c r="D315" s="78" t="s">
        <v>569</v>
      </c>
      <c r="E315" s="31">
        <v>2</v>
      </c>
      <c r="F315" s="79" t="s">
        <v>244</v>
      </c>
      <c r="G315" s="31"/>
      <c r="H315" s="31">
        <f t="shared" ref="H315:H332" si="14">E315*G315</f>
        <v>0</v>
      </c>
    </row>
    <row r="316" ht="27" customHeight="1" spans="1:8">
      <c r="A316" s="76">
        <v>2</v>
      </c>
      <c r="B316" s="77" t="s">
        <v>570</v>
      </c>
      <c r="C316" s="77" t="s">
        <v>568</v>
      </c>
      <c r="D316" s="78" t="s">
        <v>569</v>
      </c>
      <c r="E316" s="31">
        <v>76</v>
      </c>
      <c r="F316" s="79" t="s">
        <v>244</v>
      </c>
      <c r="G316" s="31"/>
      <c r="H316" s="31">
        <f t="shared" si="14"/>
        <v>0</v>
      </c>
    </row>
    <row r="317" ht="27" customHeight="1" spans="1:8">
      <c r="A317" s="76">
        <v>3</v>
      </c>
      <c r="B317" s="77" t="s">
        <v>571</v>
      </c>
      <c r="C317" s="77" t="s">
        <v>568</v>
      </c>
      <c r="D317" s="78" t="s">
        <v>569</v>
      </c>
      <c r="E317" s="31">
        <v>23</v>
      </c>
      <c r="F317" s="79" t="s">
        <v>244</v>
      </c>
      <c r="G317" s="31"/>
      <c r="H317" s="31">
        <f t="shared" si="14"/>
        <v>0</v>
      </c>
    </row>
    <row r="318" ht="27" customHeight="1" spans="1:8">
      <c r="A318" s="76">
        <v>4</v>
      </c>
      <c r="B318" s="77" t="s">
        <v>572</v>
      </c>
      <c r="C318" s="77" t="s">
        <v>568</v>
      </c>
      <c r="D318" s="78" t="s">
        <v>569</v>
      </c>
      <c r="E318" s="31">
        <v>4</v>
      </c>
      <c r="F318" s="79" t="s">
        <v>244</v>
      </c>
      <c r="G318" s="31"/>
      <c r="H318" s="31">
        <f t="shared" si="14"/>
        <v>0</v>
      </c>
    </row>
    <row r="319" ht="27" customHeight="1" spans="1:8">
      <c r="A319" s="76">
        <v>5</v>
      </c>
      <c r="B319" s="77" t="s">
        <v>573</v>
      </c>
      <c r="C319" s="77" t="s">
        <v>568</v>
      </c>
      <c r="D319" s="78" t="s">
        <v>569</v>
      </c>
      <c r="E319" s="31">
        <v>16</v>
      </c>
      <c r="F319" s="79" t="s">
        <v>244</v>
      </c>
      <c r="G319" s="31"/>
      <c r="H319" s="31">
        <f t="shared" si="14"/>
        <v>0</v>
      </c>
    </row>
    <row r="320" ht="27" customHeight="1" spans="1:8">
      <c r="A320" s="76">
        <v>6</v>
      </c>
      <c r="B320" s="77" t="s">
        <v>574</v>
      </c>
      <c r="C320" s="77" t="s">
        <v>568</v>
      </c>
      <c r="D320" s="78" t="s">
        <v>569</v>
      </c>
      <c r="E320" s="31">
        <v>6</v>
      </c>
      <c r="F320" s="79" t="s">
        <v>244</v>
      </c>
      <c r="G320" s="31"/>
      <c r="H320" s="31">
        <f t="shared" si="14"/>
        <v>0</v>
      </c>
    </row>
    <row r="321" ht="27" customHeight="1" spans="1:8">
      <c r="A321" s="76">
        <v>7</v>
      </c>
      <c r="B321" s="80" t="s">
        <v>575</v>
      </c>
      <c r="C321" s="77" t="s">
        <v>568</v>
      </c>
      <c r="D321" s="78" t="s">
        <v>569</v>
      </c>
      <c r="E321" s="81">
        <v>2</v>
      </c>
      <c r="F321" s="82" t="s">
        <v>244</v>
      </c>
      <c r="G321" s="31"/>
      <c r="H321" s="31">
        <f t="shared" si="14"/>
        <v>0</v>
      </c>
    </row>
    <row r="322" ht="27" customHeight="1" spans="1:8">
      <c r="A322" s="76">
        <v>8</v>
      </c>
      <c r="B322" s="77" t="s">
        <v>576</v>
      </c>
      <c r="C322" s="77" t="s">
        <v>568</v>
      </c>
      <c r="D322" s="78" t="s">
        <v>577</v>
      </c>
      <c r="E322" s="31">
        <v>7</v>
      </c>
      <c r="F322" s="79" t="s">
        <v>244</v>
      </c>
      <c r="G322" s="31"/>
      <c r="H322" s="31">
        <f t="shared" si="14"/>
        <v>0</v>
      </c>
    </row>
    <row r="323" ht="27" customHeight="1" spans="1:8">
      <c r="A323" s="76">
        <v>9</v>
      </c>
      <c r="B323" s="77" t="s">
        <v>578</v>
      </c>
      <c r="C323" s="77" t="s">
        <v>568</v>
      </c>
      <c r="D323" s="78" t="s">
        <v>577</v>
      </c>
      <c r="E323" s="31">
        <v>48</v>
      </c>
      <c r="F323" s="79" t="s">
        <v>244</v>
      </c>
      <c r="G323" s="31"/>
      <c r="H323" s="31">
        <f t="shared" si="14"/>
        <v>0</v>
      </c>
    </row>
    <row r="324" ht="27" customHeight="1" spans="1:8">
      <c r="A324" s="76">
        <v>10</v>
      </c>
      <c r="B324" s="77" t="s">
        <v>579</v>
      </c>
      <c r="C324" s="77" t="s">
        <v>568</v>
      </c>
      <c r="D324" s="78" t="s">
        <v>580</v>
      </c>
      <c r="E324" s="31">
        <v>17</v>
      </c>
      <c r="F324" s="79" t="s">
        <v>13</v>
      </c>
      <c r="G324" s="31"/>
      <c r="H324" s="31">
        <f t="shared" si="14"/>
        <v>0</v>
      </c>
    </row>
    <row r="325" ht="27" customHeight="1" spans="1:8">
      <c r="A325" s="76">
        <v>11</v>
      </c>
      <c r="B325" s="77" t="s">
        <v>581</v>
      </c>
      <c r="C325" s="77" t="s">
        <v>568</v>
      </c>
      <c r="D325" s="78" t="s">
        <v>580</v>
      </c>
      <c r="E325" s="31">
        <v>129</v>
      </c>
      <c r="F325" s="79" t="s">
        <v>13</v>
      </c>
      <c r="G325" s="31"/>
      <c r="H325" s="31">
        <f t="shared" si="14"/>
        <v>0</v>
      </c>
    </row>
    <row r="326" ht="27" customHeight="1" spans="1:8">
      <c r="A326" s="76">
        <v>12</v>
      </c>
      <c r="B326" s="77" t="s">
        <v>582</v>
      </c>
      <c r="C326" s="77" t="s">
        <v>568</v>
      </c>
      <c r="D326" s="78" t="s">
        <v>583</v>
      </c>
      <c r="E326" s="31">
        <v>144</v>
      </c>
      <c r="F326" s="79" t="s">
        <v>44</v>
      </c>
      <c r="G326" s="31"/>
      <c r="H326" s="31">
        <f t="shared" si="14"/>
        <v>0</v>
      </c>
    </row>
    <row r="327" ht="27" customHeight="1" spans="1:8">
      <c r="A327" s="76">
        <v>13</v>
      </c>
      <c r="B327" s="77" t="s">
        <v>42</v>
      </c>
      <c r="C327" s="77" t="s">
        <v>568</v>
      </c>
      <c r="D327" s="78" t="s">
        <v>584</v>
      </c>
      <c r="E327" s="31">
        <v>346</v>
      </c>
      <c r="F327" s="79" t="s">
        <v>44</v>
      </c>
      <c r="G327" s="31"/>
      <c r="H327" s="31">
        <f t="shared" si="14"/>
        <v>0</v>
      </c>
    </row>
    <row r="328" ht="27" customHeight="1" spans="1:8">
      <c r="A328" s="76">
        <v>14</v>
      </c>
      <c r="B328" s="77" t="s">
        <v>585</v>
      </c>
      <c r="C328" s="77" t="s">
        <v>568</v>
      </c>
      <c r="D328" s="78" t="s">
        <v>584</v>
      </c>
      <c r="E328" s="31">
        <v>61</v>
      </c>
      <c r="F328" s="79" t="s">
        <v>44</v>
      </c>
      <c r="G328" s="31"/>
      <c r="H328" s="31">
        <f t="shared" si="14"/>
        <v>0</v>
      </c>
    </row>
    <row r="329" ht="27" customHeight="1" spans="1:8">
      <c r="A329" s="76">
        <v>15</v>
      </c>
      <c r="B329" s="77" t="s">
        <v>586</v>
      </c>
      <c r="C329" s="77" t="s">
        <v>568</v>
      </c>
      <c r="D329" s="78" t="s">
        <v>587</v>
      </c>
      <c r="E329" s="31">
        <f>1.5*129</f>
        <v>193.5</v>
      </c>
      <c r="F329" s="83" t="s">
        <v>328</v>
      </c>
      <c r="G329" s="31"/>
      <c r="H329" s="31">
        <f t="shared" si="14"/>
        <v>0</v>
      </c>
    </row>
    <row r="330" ht="27" customHeight="1" spans="1:8">
      <c r="A330" s="76">
        <v>16</v>
      </c>
      <c r="B330" s="77" t="s">
        <v>588</v>
      </c>
      <c r="C330" s="77" t="s">
        <v>589</v>
      </c>
      <c r="D330" s="78" t="s">
        <v>590</v>
      </c>
      <c r="E330" s="31">
        <f>3*129</f>
        <v>387</v>
      </c>
      <c r="F330" s="83" t="s">
        <v>328</v>
      </c>
      <c r="G330" s="31"/>
      <c r="H330" s="31">
        <f t="shared" si="14"/>
        <v>0</v>
      </c>
    </row>
    <row r="331" ht="27" customHeight="1" spans="1:8">
      <c r="A331" s="76">
        <v>17</v>
      </c>
      <c r="B331" s="77" t="s">
        <v>591</v>
      </c>
      <c r="C331" s="77" t="s">
        <v>568</v>
      </c>
      <c r="D331" s="78" t="s">
        <v>592</v>
      </c>
      <c r="E331" s="31">
        <f>1.5*129</f>
        <v>193.5</v>
      </c>
      <c r="F331" s="83" t="s">
        <v>328</v>
      </c>
      <c r="G331" s="31"/>
      <c r="H331" s="31">
        <f t="shared" si="14"/>
        <v>0</v>
      </c>
    </row>
    <row r="332" ht="27" customHeight="1" spans="1:8">
      <c r="A332" s="76">
        <v>18</v>
      </c>
      <c r="B332" s="77" t="s">
        <v>593</v>
      </c>
      <c r="C332" s="77" t="s">
        <v>557</v>
      </c>
      <c r="D332" s="78" t="s">
        <v>594</v>
      </c>
      <c r="E332" s="31">
        <v>1357</v>
      </c>
      <c r="F332" s="79" t="s">
        <v>44</v>
      </c>
      <c r="G332" s="31"/>
      <c r="H332" s="31">
        <f t="shared" si="14"/>
        <v>0</v>
      </c>
    </row>
    <row r="333" ht="27" customHeight="1" spans="1:9">
      <c r="A333" s="76">
        <v>19</v>
      </c>
      <c r="B333" s="77" t="s">
        <v>142</v>
      </c>
      <c r="C333" s="77" t="s">
        <v>595</v>
      </c>
      <c r="D333" s="78"/>
      <c r="E333" s="31">
        <v>10000</v>
      </c>
      <c r="F333" s="79" t="s">
        <v>328</v>
      </c>
      <c r="G333" s="31"/>
      <c r="H333" s="31">
        <f t="shared" ref="H333:H338" si="15">E333*G333</f>
        <v>0</v>
      </c>
      <c r="I333" s="95"/>
    </row>
    <row r="334" ht="27" customHeight="1" spans="1:9">
      <c r="A334" s="76">
        <v>20</v>
      </c>
      <c r="B334" s="77" t="s">
        <v>142</v>
      </c>
      <c r="C334" s="77" t="s">
        <v>596</v>
      </c>
      <c r="D334" s="78"/>
      <c r="E334" s="31">
        <v>10000</v>
      </c>
      <c r="F334" s="79" t="s">
        <v>328</v>
      </c>
      <c r="G334" s="31"/>
      <c r="H334" s="31">
        <f t="shared" si="15"/>
        <v>0</v>
      </c>
      <c r="I334" s="95"/>
    </row>
    <row r="335" ht="27" customHeight="1" spans="1:9">
      <c r="A335" s="76">
        <v>21</v>
      </c>
      <c r="B335" s="77" t="s">
        <v>142</v>
      </c>
      <c r="C335" s="77" t="s">
        <v>597</v>
      </c>
      <c r="D335" s="78"/>
      <c r="E335" s="31">
        <v>10000</v>
      </c>
      <c r="F335" s="79" t="s">
        <v>328</v>
      </c>
      <c r="G335" s="31"/>
      <c r="H335" s="31">
        <f t="shared" si="15"/>
        <v>0</v>
      </c>
      <c r="I335" s="95"/>
    </row>
    <row r="336" ht="27" customHeight="1" spans="1:9">
      <c r="A336" s="76">
        <v>22</v>
      </c>
      <c r="B336" s="77" t="s">
        <v>598</v>
      </c>
      <c r="C336" s="77" t="s">
        <v>599</v>
      </c>
      <c r="D336" s="78"/>
      <c r="E336" s="31">
        <v>1500</v>
      </c>
      <c r="F336" s="79" t="s">
        <v>600</v>
      </c>
      <c r="G336" s="31"/>
      <c r="H336" s="31">
        <f t="shared" si="15"/>
        <v>0</v>
      </c>
      <c r="I336" s="95"/>
    </row>
    <row r="337" ht="27" customHeight="1" spans="1:9">
      <c r="A337" s="76">
        <v>23</v>
      </c>
      <c r="B337" s="77" t="s">
        <v>601</v>
      </c>
      <c r="C337" s="77" t="s">
        <v>602</v>
      </c>
      <c r="D337" s="78"/>
      <c r="E337" s="31">
        <v>3100</v>
      </c>
      <c r="F337" s="79" t="s">
        <v>44</v>
      </c>
      <c r="G337" s="31"/>
      <c r="H337" s="31">
        <f t="shared" si="15"/>
        <v>0</v>
      </c>
      <c r="I337" s="95"/>
    </row>
    <row r="338" ht="27" customHeight="1" spans="1:9">
      <c r="A338" s="76">
        <v>24</v>
      </c>
      <c r="B338" s="77" t="s">
        <v>603</v>
      </c>
      <c r="C338" s="77" t="s">
        <v>604</v>
      </c>
      <c r="D338" s="78"/>
      <c r="E338" s="31">
        <v>6000</v>
      </c>
      <c r="F338" s="79" t="s">
        <v>44</v>
      </c>
      <c r="G338" s="31"/>
      <c r="H338" s="31">
        <f t="shared" si="15"/>
        <v>0</v>
      </c>
      <c r="I338" s="95"/>
    </row>
    <row r="339" ht="27" customHeight="1" spans="1:8">
      <c r="A339" s="39" t="s">
        <v>29</v>
      </c>
      <c r="B339" s="40"/>
      <c r="C339" s="40"/>
      <c r="D339" s="40"/>
      <c r="E339" s="40"/>
      <c r="F339" s="41"/>
      <c r="G339" s="42"/>
      <c r="H339" s="43">
        <f>SUM(H315:H338)</f>
        <v>0</v>
      </c>
    </row>
    <row r="340" ht="33" customHeight="1" spans="1:8">
      <c r="A340" s="8" t="s">
        <v>605</v>
      </c>
      <c r="B340" s="8"/>
      <c r="C340" s="8"/>
      <c r="D340" s="8"/>
      <c r="E340" s="8"/>
      <c r="F340" s="9"/>
      <c r="G340" s="9"/>
      <c r="H340" s="10"/>
    </row>
    <row r="341" s="1" customFormat="1" ht="27" customHeight="1" spans="1:8">
      <c r="A341" s="11" t="s">
        <v>2</v>
      </c>
      <c r="B341" s="11" t="s">
        <v>3</v>
      </c>
      <c r="C341" s="11" t="s">
        <v>4</v>
      </c>
      <c r="D341" s="11" t="s">
        <v>5</v>
      </c>
      <c r="E341" s="11" t="s">
        <v>6</v>
      </c>
      <c r="F341" s="12" t="s">
        <v>7</v>
      </c>
      <c r="G341" s="12" t="s">
        <v>8</v>
      </c>
      <c r="H341" s="12" t="s">
        <v>9</v>
      </c>
    </row>
    <row r="342" ht="27" customHeight="1" spans="1:8">
      <c r="A342" s="54">
        <v>1</v>
      </c>
      <c r="B342" s="84" t="s">
        <v>606</v>
      </c>
      <c r="C342" s="85" t="s">
        <v>607</v>
      </c>
      <c r="D342" s="86" t="s">
        <v>608</v>
      </c>
      <c r="E342" s="28">
        <v>3</v>
      </c>
      <c r="F342" s="28" t="s">
        <v>13</v>
      </c>
      <c r="G342" s="31"/>
      <c r="H342" s="31">
        <f>+E342*G342</f>
        <v>0</v>
      </c>
    </row>
    <row r="343" ht="27" customHeight="1" spans="1:8">
      <c r="A343" s="54">
        <v>2</v>
      </c>
      <c r="B343" s="84" t="s">
        <v>609</v>
      </c>
      <c r="C343" s="85" t="s">
        <v>610</v>
      </c>
      <c r="D343" s="86" t="s">
        <v>611</v>
      </c>
      <c r="E343" s="28">
        <v>3250</v>
      </c>
      <c r="F343" s="28" t="s">
        <v>13</v>
      </c>
      <c r="G343" s="31"/>
      <c r="H343" s="31">
        <f t="shared" ref="H343:H348" si="16">+E343*G343</f>
        <v>0</v>
      </c>
    </row>
    <row r="344" ht="27" customHeight="1" spans="1:8">
      <c r="A344" s="54">
        <v>3</v>
      </c>
      <c r="B344" s="84" t="s">
        <v>612</v>
      </c>
      <c r="C344" s="85" t="s">
        <v>613</v>
      </c>
      <c r="D344" s="86" t="s">
        <v>614</v>
      </c>
      <c r="E344" s="28">
        <v>1281</v>
      </c>
      <c r="F344" s="28" t="s">
        <v>13</v>
      </c>
      <c r="G344" s="31"/>
      <c r="H344" s="31">
        <f t="shared" si="16"/>
        <v>0</v>
      </c>
    </row>
    <row r="345" ht="27" customHeight="1" spans="1:8">
      <c r="A345" s="54">
        <v>4</v>
      </c>
      <c r="B345" s="84" t="s">
        <v>615</v>
      </c>
      <c r="C345" s="85" t="s">
        <v>616</v>
      </c>
      <c r="D345" s="86" t="s">
        <v>617</v>
      </c>
      <c r="E345" s="28">
        <v>1281</v>
      </c>
      <c r="F345" s="28" t="s">
        <v>13</v>
      </c>
      <c r="G345" s="31"/>
      <c r="H345" s="31">
        <f t="shared" si="16"/>
        <v>0</v>
      </c>
    </row>
    <row r="346" ht="27" customHeight="1" spans="1:8">
      <c r="A346" s="54">
        <v>5</v>
      </c>
      <c r="B346" s="84" t="s">
        <v>618</v>
      </c>
      <c r="C346" s="85" t="s">
        <v>619</v>
      </c>
      <c r="D346" s="86" t="s">
        <v>620</v>
      </c>
      <c r="E346" s="28">
        <v>1281</v>
      </c>
      <c r="F346" s="28" t="s">
        <v>13</v>
      </c>
      <c r="G346" s="31"/>
      <c r="H346" s="31">
        <f t="shared" si="16"/>
        <v>0</v>
      </c>
    </row>
    <row r="347" ht="27" customHeight="1" spans="1:8">
      <c r="A347" s="54">
        <v>6</v>
      </c>
      <c r="B347" s="84" t="s">
        <v>553</v>
      </c>
      <c r="C347" s="85" t="s">
        <v>621</v>
      </c>
      <c r="D347" s="86" t="s">
        <v>622</v>
      </c>
      <c r="E347" s="28">
        <v>21</v>
      </c>
      <c r="F347" s="28" t="s">
        <v>13</v>
      </c>
      <c r="G347" s="31"/>
      <c r="H347" s="31">
        <f t="shared" si="16"/>
        <v>0</v>
      </c>
    </row>
    <row r="348" ht="27" customHeight="1" spans="1:8">
      <c r="A348" s="54">
        <v>7</v>
      </c>
      <c r="B348" s="84" t="s">
        <v>553</v>
      </c>
      <c r="C348" s="85" t="s">
        <v>623</v>
      </c>
      <c r="D348" s="86" t="s">
        <v>624</v>
      </c>
      <c r="E348" s="28">
        <v>42</v>
      </c>
      <c r="F348" s="28" t="s">
        <v>13</v>
      </c>
      <c r="G348" s="31"/>
      <c r="H348" s="31">
        <f t="shared" si="16"/>
        <v>0</v>
      </c>
    </row>
    <row r="349" ht="27" customHeight="1" spans="1:8">
      <c r="A349" s="39" t="s">
        <v>29</v>
      </c>
      <c r="B349" s="40"/>
      <c r="C349" s="40"/>
      <c r="D349" s="40"/>
      <c r="E349" s="40"/>
      <c r="F349" s="41"/>
      <c r="G349" s="42"/>
      <c r="H349" s="43">
        <f>SUM(H342:H348)</f>
        <v>0</v>
      </c>
    </row>
    <row r="350" ht="33" customHeight="1" spans="1:8">
      <c r="A350" s="8" t="s">
        <v>625</v>
      </c>
      <c r="B350" s="8"/>
      <c r="C350" s="8"/>
      <c r="D350" s="8"/>
      <c r="E350" s="8"/>
      <c r="F350" s="9"/>
      <c r="G350" s="9"/>
      <c r="H350" s="10"/>
    </row>
    <row r="351" s="1" customFormat="1" ht="27" customHeight="1" spans="1:8">
      <c r="A351" s="11" t="s">
        <v>2</v>
      </c>
      <c r="B351" s="11" t="s">
        <v>3</v>
      </c>
      <c r="C351" s="11" t="s">
        <v>4</v>
      </c>
      <c r="D351" s="11" t="s">
        <v>5</v>
      </c>
      <c r="E351" s="11" t="s">
        <v>6</v>
      </c>
      <c r="F351" s="12" t="s">
        <v>7</v>
      </c>
      <c r="G351" s="12" t="s">
        <v>8</v>
      </c>
      <c r="H351" s="12" t="s">
        <v>9</v>
      </c>
    </row>
    <row r="352" ht="27" customHeight="1" spans="1:8">
      <c r="A352" s="87">
        <v>1</v>
      </c>
      <c r="B352" s="88" t="s">
        <v>626</v>
      </c>
      <c r="C352" s="88" t="s">
        <v>627</v>
      </c>
      <c r="D352" s="89" t="s">
        <v>628</v>
      </c>
      <c r="E352" s="87">
        <v>989</v>
      </c>
      <c r="F352" s="87" t="s">
        <v>13</v>
      </c>
      <c r="G352" s="90"/>
      <c r="H352" s="90">
        <f t="shared" ref="H352:H362" si="17">G352*E352</f>
        <v>0</v>
      </c>
    </row>
    <row r="353" ht="27" customHeight="1" spans="1:8">
      <c r="A353" s="87">
        <v>2</v>
      </c>
      <c r="B353" s="88" t="s">
        <v>629</v>
      </c>
      <c r="C353" s="88" t="s">
        <v>630</v>
      </c>
      <c r="D353" s="89" t="s">
        <v>631</v>
      </c>
      <c r="E353" s="87">
        <v>347</v>
      </c>
      <c r="F353" s="87" t="s">
        <v>13</v>
      </c>
      <c r="G353" s="90"/>
      <c r="H353" s="90">
        <f t="shared" si="17"/>
        <v>0</v>
      </c>
    </row>
    <row r="354" ht="27" customHeight="1" spans="1:8">
      <c r="A354" s="87">
        <v>3</v>
      </c>
      <c r="B354" s="88" t="s">
        <v>632</v>
      </c>
      <c r="C354" s="88" t="s">
        <v>627</v>
      </c>
      <c r="D354" s="89" t="s">
        <v>633</v>
      </c>
      <c r="E354" s="87">
        <v>602</v>
      </c>
      <c r="F354" s="87" t="s">
        <v>13</v>
      </c>
      <c r="G354" s="90"/>
      <c r="H354" s="90">
        <f t="shared" si="17"/>
        <v>0</v>
      </c>
    </row>
    <row r="355" ht="27" customHeight="1" spans="1:8">
      <c r="A355" s="87">
        <v>4</v>
      </c>
      <c r="B355" s="88" t="s">
        <v>516</v>
      </c>
      <c r="C355" s="88" t="s">
        <v>634</v>
      </c>
      <c r="D355" s="89" t="s">
        <v>635</v>
      </c>
      <c r="E355" s="87">
        <v>6</v>
      </c>
      <c r="F355" s="87" t="s">
        <v>13</v>
      </c>
      <c r="G355" s="90"/>
      <c r="H355" s="90">
        <f t="shared" si="17"/>
        <v>0</v>
      </c>
    </row>
    <row r="356" ht="27" customHeight="1" spans="1:8">
      <c r="A356" s="87">
        <v>5</v>
      </c>
      <c r="B356" s="88" t="s">
        <v>636</v>
      </c>
      <c r="C356" s="88" t="s">
        <v>637</v>
      </c>
      <c r="D356" s="89" t="s">
        <v>638</v>
      </c>
      <c r="E356" s="87">
        <v>249</v>
      </c>
      <c r="F356" s="87" t="s">
        <v>13</v>
      </c>
      <c r="G356" s="90"/>
      <c r="H356" s="90">
        <f t="shared" si="17"/>
        <v>0</v>
      </c>
    </row>
    <row r="357" ht="27" customHeight="1" spans="1:8">
      <c r="A357" s="87">
        <v>6</v>
      </c>
      <c r="B357" s="88" t="s">
        <v>639</v>
      </c>
      <c r="C357" s="88" t="s">
        <v>640</v>
      </c>
      <c r="D357" s="91" t="s">
        <v>641</v>
      </c>
      <c r="E357" s="87">
        <v>1796</v>
      </c>
      <c r="F357" s="87" t="s">
        <v>13</v>
      </c>
      <c r="G357" s="90"/>
      <c r="H357" s="90">
        <f t="shared" si="17"/>
        <v>0</v>
      </c>
    </row>
    <row r="358" ht="27" customHeight="1" spans="1:8">
      <c r="A358" s="87">
        <v>7</v>
      </c>
      <c r="B358" s="88" t="s">
        <v>642</v>
      </c>
      <c r="C358" s="88" t="s">
        <v>643</v>
      </c>
      <c r="D358" s="91" t="s">
        <v>644</v>
      </c>
      <c r="E358" s="87">
        <v>44</v>
      </c>
      <c r="F358" s="87" t="s">
        <v>13</v>
      </c>
      <c r="G358" s="90"/>
      <c r="H358" s="90">
        <f t="shared" si="17"/>
        <v>0</v>
      </c>
    </row>
    <row r="359" ht="27" customHeight="1" spans="1:8">
      <c r="A359" s="87">
        <v>8</v>
      </c>
      <c r="B359" s="88" t="s">
        <v>645</v>
      </c>
      <c r="C359" s="88" t="s">
        <v>646</v>
      </c>
      <c r="D359" s="91" t="s">
        <v>647</v>
      </c>
      <c r="E359" s="87">
        <v>384</v>
      </c>
      <c r="F359" s="87" t="s">
        <v>13</v>
      </c>
      <c r="G359" s="90"/>
      <c r="H359" s="90">
        <f t="shared" si="17"/>
        <v>0</v>
      </c>
    </row>
    <row r="360" ht="27" customHeight="1" spans="1:8">
      <c r="A360" s="87">
        <v>9</v>
      </c>
      <c r="B360" s="88" t="s">
        <v>648</v>
      </c>
      <c r="C360" s="87" t="s">
        <v>500</v>
      </c>
      <c r="D360" s="91" t="s">
        <v>649</v>
      </c>
      <c r="E360" s="87">
        <v>1</v>
      </c>
      <c r="F360" s="87" t="s">
        <v>325</v>
      </c>
      <c r="G360" s="90"/>
      <c r="H360" s="90">
        <f t="shared" si="17"/>
        <v>0</v>
      </c>
    </row>
    <row r="361" ht="27" customHeight="1" spans="1:8">
      <c r="A361" s="87">
        <v>10</v>
      </c>
      <c r="B361" s="88" t="s">
        <v>553</v>
      </c>
      <c r="C361" s="87" t="s">
        <v>621</v>
      </c>
      <c r="D361" s="91" t="s">
        <v>650</v>
      </c>
      <c r="E361" s="87">
        <v>35</v>
      </c>
      <c r="F361" s="87" t="s">
        <v>13</v>
      </c>
      <c r="G361" s="90"/>
      <c r="H361" s="90">
        <f t="shared" si="17"/>
        <v>0</v>
      </c>
    </row>
    <row r="362" ht="27" customHeight="1" spans="1:8">
      <c r="A362" s="87">
        <v>11</v>
      </c>
      <c r="B362" s="88" t="s">
        <v>553</v>
      </c>
      <c r="C362" s="87" t="s">
        <v>651</v>
      </c>
      <c r="D362" s="91" t="s">
        <v>652</v>
      </c>
      <c r="E362" s="87">
        <v>70</v>
      </c>
      <c r="F362" s="87" t="s">
        <v>13</v>
      </c>
      <c r="G362" s="90"/>
      <c r="H362" s="90">
        <f t="shared" si="17"/>
        <v>0</v>
      </c>
    </row>
    <row r="363" ht="27" customHeight="1" spans="1:8">
      <c r="A363" s="39" t="s">
        <v>29</v>
      </c>
      <c r="B363" s="40"/>
      <c r="C363" s="40"/>
      <c r="D363" s="40"/>
      <c r="E363" s="40"/>
      <c r="F363" s="41"/>
      <c r="G363" s="42"/>
      <c r="H363" s="43">
        <f>SUM(H352:H362)</f>
        <v>0</v>
      </c>
    </row>
    <row r="364" ht="34" customHeight="1" spans="1:8">
      <c r="A364" s="92" t="s">
        <v>653</v>
      </c>
      <c r="B364" s="93"/>
      <c r="C364" s="93"/>
      <c r="D364" s="93"/>
      <c r="E364" s="93"/>
      <c r="F364" s="93"/>
      <c r="G364" s="94"/>
      <c r="H364" s="43">
        <f>+H363+H349+H339+H312+H267+H150+H137+H116+H82+H10</f>
        <v>0</v>
      </c>
    </row>
  </sheetData>
  <mergeCells count="47">
    <mergeCell ref="A1:H1"/>
    <mergeCell ref="A2:G2"/>
    <mergeCell ref="A10:G10"/>
    <mergeCell ref="A11:G11"/>
    <mergeCell ref="A13:B13"/>
    <mergeCell ref="A64:B64"/>
    <mergeCell ref="A69:B69"/>
    <mergeCell ref="A82:G82"/>
    <mergeCell ref="A83:G83"/>
    <mergeCell ref="A116:G116"/>
    <mergeCell ref="A117:G117"/>
    <mergeCell ref="A137:G137"/>
    <mergeCell ref="A138:G138"/>
    <mergeCell ref="A150:G150"/>
    <mergeCell ref="A151:G151"/>
    <mergeCell ref="A202:C202"/>
    <mergeCell ref="A267:G267"/>
    <mergeCell ref="A268:G268"/>
    <mergeCell ref="A312:G312"/>
    <mergeCell ref="A313:G313"/>
    <mergeCell ref="A339:G339"/>
    <mergeCell ref="A340:G340"/>
    <mergeCell ref="A349:G349"/>
    <mergeCell ref="A350:G350"/>
    <mergeCell ref="A363:G363"/>
    <mergeCell ref="A364:G364"/>
    <mergeCell ref="A119:A123"/>
    <mergeCell ref="A124:A129"/>
    <mergeCell ref="A130:A135"/>
    <mergeCell ref="A143:A144"/>
    <mergeCell ref="B119:B123"/>
    <mergeCell ref="B124:B129"/>
    <mergeCell ref="B130:B135"/>
    <mergeCell ref="B143:B144"/>
    <mergeCell ref="C130:C135"/>
    <mergeCell ref="D119:D123"/>
    <mergeCell ref="D124:D129"/>
    <mergeCell ref="D130:D135"/>
    <mergeCell ref="E130:E135"/>
    <mergeCell ref="F130:F135"/>
    <mergeCell ref="G119:G123"/>
    <mergeCell ref="G124:G129"/>
    <mergeCell ref="G130:G135"/>
    <mergeCell ref="H119:H123"/>
    <mergeCell ref="H124:H129"/>
    <mergeCell ref="H130:H135"/>
    <mergeCell ref="I333:I338"/>
  </mergeCells>
  <pageMargins left="0.75" right="0.75"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南昌工学院实训室及实验室建设集成清单汇总表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cp:lastModifiedBy>
  <dcterms:created xsi:type="dcterms:W3CDTF">2023-06-12T05:40:00Z</dcterms:created>
  <dcterms:modified xsi:type="dcterms:W3CDTF">2023-06-26T01:44:32Z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67A7B3ADFC804AC093B71DB62EE04F9B_13</vt:lpwstr>
  </property>
  <property fmtid="{D5CDD505-2E9C-101B-9397-08002B2CF9AE}" pid="3" name="KSOProductBuildVer">
    <vt:lpwstr>2052-11.1.0.14309</vt:lpwstr>
  </property>
  <property fmtid="{D5CDD505-2E9C-101B-9397-08002B2CF9AE}" pid="4" name="KSOReadingLayout">
    <vt:bool>true</vt:bool>
  </property>
</Properties>
</file>